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dphse\Desktop\"/>
    </mc:Choice>
  </mc:AlternateContent>
  <bookViews>
    <workbookView xWindow="0" yWindow="0" windowWidth="28800" windowHeight="12435"/>
  </bookViews>
  <sheets>
    <sheet name="Product Sales Report" sheetId="1" r:id="rId1"/>
    <sheet name="Product Line Sales Report" sheetId="2" r:id="rId2"/>
  </sheets>
  <definedNames>
    <definedName name="_xlnm._FilterDatabase" localSheetId="1" hidden="1">'Product Line Sales Report'!$A$10:$N$66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11" i="2"/>
  <c r="G63" i="2"/>
  <c r="G49" i="2"/>
  <c r="G50" i="2"/>
  <c r="G11" i="2"/>
  <c r="G15" i="2"/>
  <c r="G54" i="2"/>
  <c r="G45" i="2"/>
  <c r="G46" i="2"/>
  <c r="G40" i="2"/>
  <c r="G64" i="2"/>
  <c r="G60" i="2"/>
  <c r="G59" i="2"/>
  <c r="G43" i="2"/>
  <c r="G65" i="2"/>
  <c r="G16" i="2"/>
  <c r="G44" i="2"/>
  <c r="G42" i="2"/>
  <c r="G62" i="2"/>
  <c r="G34" i="2"/>
  <c r="G58" i="2"/>
  <c r="G61" i="2"/>
  <c r="G35" i="2"/>
  <c r="G57" i="2"/>
  <c r="G48" i="2"/>
  <c r="G47" i="2"/>
  <c r="G30" i="2"/>
  <c r="G29" i="2"/>
  <c r="G13" i="2"/>
  <c r="G19" i="2"/>
  <c r="G52" i="2"/>
  <c r="G37" i="2"/>
  <c r="G51" i="2"/>
  <c r="G18" i="2"/>
  <c r="G38" i="2"/>
  <c r="G17" i="2"/>
  <c r="G20" i="2"/>
  <c r="G12" i="2"/>
  <c r="G36" i="2"/>
  <c r="G39" i="2"/>
  <c r="G14" i="2"/>
  <c r="G27" i="2"/>
  <c r="G33" i="2"/>
  <c r="G26" i="2"/>
  <c r="G66" i="2"/>
  <c r="G31" i="2"/>
  <c r="G25" i="2"/>
  <c r="G24" i="2"/>
  <c r="M23" i="2"/>
  <c r="N23" i="2" s="1"/>
  <c r="G23" i="2"/>
  <c r="G28" i="2"/>
  <c r="G32" i="2"/>
  <c r="G41" i="2"/>
  <c r="G56" i="2"/>
  <c r="G22" i="2"/>
  <c r="G55" i="2"/>
  <c r="M21" i="2"/>
  <c r="N21" i="2" s="1"/>
  <c r="G21" i="2"/>
  <c r="I18" i="1"/>
  <c r="J18" i="1" s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I11" i="1"/>
  <c r="J11" i="1" s="1"/>
  <c r="C26" i="1"/>
  <c r="C25" i="1"/>
  <c r="C24" i="1"/>
  <c r="C23" i="1"/>
  <c r="C22" i="1"/>
  <c r="C21" i="1"/>
  <c r="C20" i="1"/>
  <c r="C18" i="1"/>
  <c r="C17" i="1"/>
  <c r="C16" i="1"/>
  <c r="C15" i="1"/>
  <c r="C14" i="1"/>
  <c r="C13" i="1"/>
  <c r="C12" i="1"/>
  <c r="C11" i="1"/>
  <c r="J27" i="1" l="1"/>
</calcChain>
</file>

<file path=xl/sharedStrings.xml><?xml version="1.0" encoding="utf-8"?>
<sst xmlns="http://schemas.openxmlformats.org/spreadsheetml/2006/main" count="561" uniqueCount="178">
  <si>
    <t>Product Line:</t>
  </si>
  <si>
    <t>Product:</t>
  </si>
  <si>
    <t>Product Code:</t>
  </si>
  <si>
    <t>Product Sales Report</t>
  </si>
  <si>
    <t>Date Prepared:</t>
  </si>
  <si>
    <t>Prepared by:</t>
  </si>
  <si>
    <t>Report Month/Year:</t>
  </si>
  <si>
    <t>Sports Beverages</t>
  </si>
  <si>
    <t>Zoom!</t>
  </si>
  <si>
    <t>BEV011</t>
  </si>
  <si>
    <t>Delia Clemens</t>
  </si>
  <si>
    <t>April 2014</t>
  </si>
  <si>
    <t>Tran ID</t>
  </si>
  <si>
    <t>Customer</t>
  </si>
  <si>
    <t>CRM ID</t>
  </si>
  <si>
    <t>Ship Date</t>
  </si>
  <si>
    <t>Book Date</t>
  </si>
  <si>
    <t>Quantity</t>
  </si>
  <si>
    <t>Product</t>
  </si>
  <si>
    <t>Unit Price</t>
  </si>
  <si>
    <t>Total Sale</t>
  </si>
  <si>
    <t>Sub-Prod ID</t>
  </si>
  <si>
    <t>T-6025</t>
  </si>
  <si>
    <t>T-6026</t>
  </si>
  <si>
    <t>T-6039</t>
  </si>
  <si>
    <t>T-6043</t>
  </si>
  <si>
    <t>T-6050</t>
  </si>
  <si>
    <t>T-6086</t>
  </si>
  <si>
    <t>T-6101</t>
  </si>
  <si>
    <t>T-6122</t>
  </si>
  <si>
    <t>T-6126</t>
  </si>
  <si>
    <t>T-6178</t>
  </si>
  <si>
    <t>T-6203</t>
  </si>
  <si>
    <t>T-6204</t>
  </si>
  <si>
    <t>T-6209</t>
  </si>
  <si>
    <t>T-6233</t>
  </si>
  <si>
    <t>T-6281</t>
  </si>
  <si>
    <t>C-1480</t>
  </si>
  <si>
    <t>C-1411</t>
  </si>
  <si>
    <t>C-1063</t>
  </si>
  <si>
    <t>C-1351</t>
  </si>
  <si>
    <t>C-1449</t>
  </si>
  <si>
    <t>C-1043</t>
  </si>
  <si>
    <t>C-1173</t>
  </si>
  <si>
    <t>C-1378</t>
  </si>
  <si>
    <t>C-1305</t>
  </si>
  <si>
    <t>C-1052</t>
  </si>
  <si>
    <t>DRDTJ, Inc.</t>
  </si>
  <si>
    <t>VGXHY, LLC</t>
  </si>
  <si>
    <t>VRECX, Inc.</t>
  </si>
  <si>
    <t>OCNGT, Inc.</t>
  </si>
  <si>
    <t>HEKJF, LLC</t>
  </si>
  <si>
    <t>EXNPA, Inc.</t>
  </si>
  <si>
    <t>TYXVK, LLC</t>
  </si>
  <si>
    <t>GTJAN, Inc.</t>
  </si>
  <si>
    <t>ZKTCK, Inc.</t>
  </si>
  <si>
    <t>IGNSI, Inc.</t>
  </si>
  <si>
    <t>TOTAL</t>
  </si>
  <si>
    <t>Delia Clemens, Product Manager</t>
  </si>
  <si>
    <t>Currency</t>
  </si>
  <si>
    <t>USD</t>
  </si>
  <si>
    <t>Product Code</t>
  </si>
  <si>
    <t>PM</t>
  </si>
  <si>
    <t>Product Line Manager:</t>
  </si>
  <si>
    <t>Solomon Alffson</t>
  </si>
  <si>
    <t>Martha Warren, Product Analyst</t>
  </si>
  <si>
    <t>PM Emp ID</t>
  </si>
  <si>
    <t>DC311</t>
  </si>
  <si>
    <t>Product Line Code:</t>
  </si>
  <si>
    <t>PLC014</t>
  </si>
  <si>
    <t>Theo Barton</t>
  </si>
  <si>
    <t>Darius Huber</t>
  </si>
  <si>
    <t>Vanessa Reyes</t>
  </si>
  <si>
    <t>Carley Kerr</t>
  </si>
  <si>
    <t>BEV002</t>
  </si>
  <si>
    <t>BEV014</t>
  </si>
  <si>
    <t>BEV006</t>
  </si>
  <si>
    <t>BEV018</t>
  </si>
  <si>
    <t>Yum!</t>
  </si>
  <si>
    <t>Drink Me Now!</t>
  </si>
  <si>
    <t>Go Go Go!</t>
  </si>
  <si>
    <t>Dee-lish!</t>
  </si>
  <si>
    <t>TB045</t>
  </si>
  <si>
    <t>DH521</t>
  </si>
  <si>
    <t>VR212</t>
  </si>
  <si>
    <t>CK089</t>
  </si>
  <si>
    <t>T-6027</t>
  </si>
  <si>
    <t>T-6029</t>
  </si>
  <si>
    <t>T-6031</t>
  </si>
  <si>
    <t>T-6035</t>
  </si>
  <si>
    <t>T-6036</t>
  </si>
  <si>
    <t>T-6038</t>
  </si>
  <si>
    <t>T-6044</t>
  </si>
  <si>
    <t>T-6046</t>
  </si>
  <si>
    <t>T-6047</t>
  </si>
  <si>
    <t>T-6048</t>
  </si>
  <si>
    <t>T-6049</t>
  </si>
  <si>
    <t>T-6073</t>
  </si>
  <si>
    <t>T-6058</t>
  </si>
  <si>
    <t>T-6065</t>
  </si>
  <si>
    <t>T-6067</t>
  </si>
  <si>
    <t>T-6070</t>
  </si>
  <si>
    <t>T-6060</t>
  </si>
  <si>
    <t>T-6077</t>
  </si>
  <si>
    <t>T-6079</t>
  </si>
  <si>
    <t>T-6084</t>
  </si>
  <si>
    <t>T-6080</t>
  </si>
  <si>
    <t>T-6083</t>
  </si>
  <si>
    <t>T-6109</t>
  </si>
  <si>
    <t>T-6111</t>
  </si>
  <si>
    <t>T-6120</t>
  </si>
  <si>
    <t>T-6134</t>
  </si>
  <si>
    <t>T-6135</t>
  </si>
  <si>
    <t>T-6205</t>
  </si>
  <si>
    <t>T-6206</t>
  </si>
  <si>
    <t>T-6207</t>
  </si>
  <si>
    <t>T-6208</t>
  </si>
  <si>
    <t>T-6211</t>
  </si>
  <si>
    <t>T-6212</t>
  </si>
  <si>
    <t>T-6219</t>
  </si>
  <si>
    <t>T-6284</t>
  </si>
  <si>
    <t>T-6285</t>
  </si>
  <si>
    <t>T-6291</t>
  </si>
  <si>
    <t>T-6239</t>
  </si>
  <si>
    <t>T-6241</t>
  </si>
  <si>
    <t>T-6253</t>
  </si>
  <si>
    <t>T-6259</t>
  </si>
  <si>
    <t>BAXFX, Inc.</t>
  </si>
  <si>
    <t>ASWLR, SA</t>
  </si>
  <si>
    <t>JWEXY, Inc.</t>
  </si>
  <si>
    <t>OKAQD, Inc.</t>
  </si>
  <si>
    <t>TQGHI, Inc.</t>
  </si>
  <si>
    <t>YVNTJ, Inc.</t>
  </si>
  <si>
    <t>QQPLK, Inc.</t>
  </si>
  <si>
    <t>NWEJX, SA</t>
  </si>
  <si>
    <t>XHNKB, LLC</t>
  </si>
  <si>
    <t>UHQGZ, Inc.</t>
  </si>
  <si>
    <t>KLXMB, LLC</t>
  </si>
  <si>
    <t>FTEFC, LLC</t>
  </si>
  <si>
    <t>YWYTH, Inc.</t>
  </si>
  <si>
    <t>BSSCG, SA</t>
  </si>
  <si>
    <t>NBHUH, Inc.</t>
  </si>
  <si>
    <t>PZHPK, LLC</t>
  </si>
  <si>
    <t>QJAVS, SA</t>
  </si>
  <si>
    <t>DNRSE, Inc.</t>
  </si>
  <si>
    <t>XLBAN, LLC</t>
  </si>
  <si>
    <t>BOKST, LLC</t>
  </si>
  <si>
    <t>BWSSO, Inc.</t>
  </si>
  <si>
    <t>YZOYE, Inc.</t>
  </si>
  <si>
    <t>SDBMX, LLC</t>
  </si>
  <si>
    <t>RUIDR, SA</t>
  </si>
  <si>
    <t>ORXXQ, Inc.</t>
  </si>
  <si>
    <t>C-7604</t>
  </si>
  <si>
    <t>C-5324</t>
  </si>
  <si>
    <t>C-4863</t>
  </si>
  <si>
    <t>C-2112</t>
  </si>
  <si>
    <t>C-2840</t>
  </si>
  <si>
    <t>C-1603</t>
  </si>
  <si>
    <t>C-5042</t>
  </si>
  <si>
    <t>C-3888</t>
  </si>
  <si>
    <t>C-8288</t>
  </si>
  <si>
    <t>C-5874</t>
  </si>
  <si>
    <t>C-1668</t>
  </si>
  <si>
    <t>C-3562</t>
  </si>
  <si>
    <t>C-2850</t>
  </si>
  <si>
    <t>C-4426</t>
  </si>
  <si>
    <t>C-3095</t>
  </si>
  <si>
    <t>C-5393</t>
  </si>
  <si>
    <t>C-6188</t>
  </si>
  <si>
    <t>C-8400</t>
  </si>
  <si>
    <t>C-5359</t>
  </si>
  <si>
    <t>C-6567</t>
  </si>
  <si>
    <t>C-4788</t>
  </si>
  <si>
    <t>C-3287</t>
  </si>
  <si>
    <t>C-7525</t>
  </si>
  <si>
    <t>C-0842</t>
  </si>
  <si>
    <t>C-0498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</si>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</sst>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left" vertical="center" indent="2"/>
    </xf>
    <xf numFmtId="14" fontId="0" fillId="0" borderId="1" xfId="0" applyNumberFormat="1" applyBorder="1"/>
    <xf numFmtId="44" fontId="0" fillId="0" borderId="1" xfId="1" applyFont="1" applyBorder="1"/>
    <xf numFmtId="39" fontId="0" fillId="0" borderId="1" xfId="1" applyNumberFormat="1" applyFont="1" applyBorder="1"/>
    <xf numFmtId="44" fontId="2" fillId="0" borderId="3" xfId="1" applyFont="1" applyBorder="1" applyAlignment="1"/>
    <xf numFmtId="4" fontId="0" fillId="0" borderId="1" xfId="1" applyNumberFormat="1" applyFont="1" applyBorder="1"/>
    <xf numFmtId="4" fontId="0" fillId="0" borderId="1" xfId="0" applyNumberForma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A2" sqref="A2:J2"/>
    </sheetView>
  </sheetViews>
  <sheetFormatPr defaultRowHeight="15" x14ac:dyDescent="0.25"/>
  <cols>
    <col min="1" max="3" width="12.28515625" customWidth="1"/>
    <col min="4" max="4" width="24.5703125" customWidth="1"/>
    <col min="5" max="9" width="12.28515625" customWidth="1"/>
    <col min="10" max="10" width="12.85546875" bestFit="1" customWidth="1"/>
  </cols>
  <sheetData>
    <row r="1" spans="1:14" ht="21" x14ac:dyDescent="0.3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4" x14ac:dyDescent="0.25">
      <c r="A3" s="12" t="s">
        <v>0</v>
      </c>
      <c r="B3" s="12"/>
      <c r="C3" s="12"/>
      <c r="D3" s="12"/>
      <c r="E3" s="15" t="s">
        <v>7</v>
      </c>
      <c r="F3" s="15"/>
      <c r="G3" s="15"/>
      <c r="H3" s="15"/>
      <c r="I3" s="15"/>
      <c r="J3" s="15"/>
    </row>
    <row r="4" spans="1:14" x14ac:dyDescent="0.25">
      <c r="A4" s="12" t="s">
        <v>1</v>
      </c>
      <c r="B4" s="12"/>
      <c r="C4" s="12"/>
      <c r="D4" s="12"/>
      <c r="E4" s="15" t="s">
        <v>8</v>
      </c>
      <c r="F4" s="15"/>
      <c r="G4" s="15"/>
      <c r="H4" s="15"/>
      <c r="I4" s="15"/>
      <c r="J4" s="15"/>
    </row>
    <row r="5" spans="1:14" x14ac:dyDescent="0.25">
      <c r="A5" s="12" t="s">
        <v>2</v>
      </c>
      <c r="B5" s="12"/>
      <c r="C5" s="12"/>
      <c r="D5" s="12"/>
      <c r="E5" s="15" t="s">
        <v>9</v>
      </c>
      <c r="F5" s="15"/>
      <c r="G5" s="15"/>
      <c r="H5" s="15"/>
      <c r="I5" s="15"/>
      <c r="J5" s="15"/>
    </row>
    <row r="6" spans="1:14" x14ac:dyDescent="0.25">
      <c r="A6" s="12" t="s">
        <v>4</v>
      </c>
      <c r="B6" s="12"/>
      <c r="C6" s="12"/>
      <c r="D6" s="12"/>
      <c r="E6" s="16">
        <v>41764</v>
      </c>
      <c r="F6" s="16"/>
      <c r="G6" s="16"/>
      <c r="H6" s="16"/>
      <c r="I6" s="16"/>
      <c r="J6" s="16"/>
    </row>
    <row r="7" spans="1:14" x14ac:dyDescent="0.25">
      <c r="A7" s="12" t="s">
        <v>5</v>
      </c>
      <c r="B7" s="12"/>
      <c r="C7" s="12"/>
      <c r="D7" s="12"/>
      <c r="E7" s="15" t="s">
        <v>58</v>
      </c>
      <c r="F7" s="15"/>
      <c r="G7" s="15"/>
      <c r="H7" s="15"/>
      <c r="I7" s="15"/>
      <c r="J7" s="15"/>
    </row>
    <row r="8" spans="1:14" x14ac:dyDescent="0.25">
      <c r="A8" s="12" t="s">
        <v>6</v>
      </c>
      <c r="B8" s="12"/>
      <c r="C8" s="12"/>
      <c r="D8" s="12"/>
      <c r="E8" s="17" t="s">
        <v>11</v>
      </c>
      <c r="F8" s="17"/>
      <c r="G8" s="17"/>
      <c r="H8" s="17"/>
      <c r="I8" s="17"/>
      <c r="J8" s="17"/>
    </row>
    <row r="9" spans="1:14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4" x14ac:dyDescent="0.25">
      <c r="A10" s="2" t="s">
        <v>12</v>
      </c>
      <c r="B10" s="2" t="s">
        <v>16</v>
      </c>
      <c r="C10" s="2" t="s">
        <v>15</v>
      </c>
      <c r="D10" s="2" t="s">
        <v>13</v>
      </c>
      <c r="E10" s="2" t="s">
        <v>14</v>
      </c>
      <c r="F10" s="2" t="s">
        <v>17</v>
      </c>
      <c r="G10" s="2" t="s">
        <v>21</v>
      </c>
      <c r="H10" s="2" t="s">
        <v>59</v>
      </c>
      <c r="I10" s="2" t="s">
        <v>19</v>
      </c>
      <c r="J10" s="2" t="s">
        <v>20</v>
      </c>
      <c r="L10" s="4"/>
    </row>
    <row r="11" spans="1:14" x14ac:dyDescent="0.25">
      <c r="A11" s="3" t="s">
        <v>22</v>
      </c>
      <c r="B11" s="5">
        <v>41732</v>
      </c>
      <c r="C11" s="5">
        <f>B11+3</f>
        <v>41735</v>
      </c>
      <c r="D11" s="3" t="s">
        <v>47</v>
      </c>
      <c r="E11" s="3" t="s">
        <v>37</v>
      </c>
      <c r="F11" s="3">
        <v>200</v>
      </c>
      <c r="G11" s="3">
        <v>12</v>
      </c>
      <c r="H11" s="3" t="s">
        <v>60</v>
      </c>
      <c r="I11" s="7">
        <f>7.9</f>
        <v>7.9</v>
      </c>
      <c r="J11" s="6">
        <f>F11*I11</f>
        <v>1580</v>
      </c>
      <c r="L11" s="4"/>
      <c r="N11" s="4"/>
    </row>
    <row r="12" spans="1:14" x14ac:dyDescent="0.25">
      <c r="A12" s="3" t="s">
        <v>23</v>
      </c>
      <c r="B12" s="5">
        <v>41732</v>
      </c>
      <c r="C12" s="5">
        <f t="shared" ref="C12:C26" si="0">B12+3</f>
        <v>41735</v>
      </c>
      <c r="D12" s="3" t="s">
        <v>48</v>
      </c>
      <c r="E12" s="3" t="s">
        <v>38</v>
      </c>
      <c r="F12" s="3">
        <v>400</v>
      </c>
      <c r="G12" s="3">
        <v>2</v>
      </c>
      <c r="H12" s="3" t="s">
        <v>60</v>
      </c>
      <c r="I12" s="7">
        <v>14.9</v>
      </c>
      <c r="J12" s="6">
        <f t="shared" ref="J12:J26" si="1">F12*I12</f>
        <v>5960</v>
      </c>
      <c r="L12" s="4"/>
      <c r="N12" s="4"/>
    </row>
    <row r="13" spans="1:14" x14ac:dyDescent="0.25">
      <c r="A13" s="3" t="s">
        <v>24</v>
      </c>
      <c r="B13" s="5">
        <v>41733</v>
      </c>
      <c r="C13" s="5">
        <f t="shared" si="0"/>
        <v>41736</v>
      </c>
      <c r="D13" s="3" t="s">
        <v>47</v>
      </c>
      <c r="E13" s="3" t="s">
        <v>37</v>
      </c>
      <c r="F13" s="3">
        <v>8000</v>
      </c>
      <c r="G13" s="3">
        <v>2</v>
      </c>
      <c r="H13" s="3" t="s">
        <v>60</v>
      </c>
      <c r="I13" s="7">
        <v>14.9</v>
      </c>
      <c r="J13" s="6">
        <f t="shared" si="1"/>
        <v>119200</v>
      </c>
      <c r="L13" s="4"/>
      <c r="N13" s="4"/>
    </row>
    <row r="14" spans="1:14" x14ac:dyDescent="0.25">
      <c r="A14" s="3" t="s">
        <v>25</v>
      </c>
      <c r="B14" s="5">
        <v>41734</v>
      </c>
      <c r="C14" s="5">
        <f t="shared" si="0"/>
        <v>41737</v>
      </c>
      <c r="D14" s="3" t="s">
        <v>49</v>
      </c>
      <c r="E14" s="3" t="s">
        <v>39</v>
      </c>
      <c r="F14" s="3">
        <v>3000</v>
      </c>
      <c r="G14" s="3">
        <v>4</v>
      </c>
      <c r="H14" s="3" t="s">
        <v>60</v>
      </c>
      <c r="I14" s="7">
        <v>11.9</v>
      </c>
      <c r="J14" s="6">
        <f t="shared" si="1"/>
        <v>35700</v>
      </c>
      <c r="L14" s="4"/>
      <c r="N14" s="4"/>
    </row>
    <row r="15" spans="1:14" x14ac:dyDescent="0.25">
      <c r="A15" s="3" t="s">
        <v>26</v>
      </c>
      <c r="B15" s="5">
        <v>41736</v>
      </c>
      <c r="C15" s="5">
        <f t="shared" si="0"/>
        <v>41739</v>
      </c>
      <c r="D15" s="3" t="s">
        <v>50</v>
      </c>
      <c r="E15" s="3" t="s">
        <v>40</v>
      </c>
      <c r="F15" s="3">
        <v>2400</v>
      </c>
      <c r="G15" s="3">
        <v>2</v>
      </c>
      <c r="H15" s="3" t="s">
        <v>60</v>
      </c>
      <c r="I15" s="7">
        <v>14.9</v>
      </c>
      <c r="J15" s="6">
        <f t="shared" si="1"/>
        <v>35760</v>
      </c>
      <c r="L15" s="4"/>
      <c r="N15" s="4"/>
    </row>
    <row r="16" spans="1:14" x14ac:dyDescent="0.25">
      <c r="A16" s="3" t="s">
        <v>97</v>
      </c>
      <c r="B16" s="5">
        <v>41737</v>
      </c>
      <c r="C16" s="5">
        <f t="shared" si="0"/>
        <v>41740</v>
      </c>
      <c r="D16" s="3" t="s">
        <v>51</v>
      </c>
      <c r="E16" s="3" t="s">
        <v>41</v>
      </c>
      <c r="F16" s="3">
        <v>300</v>
      </c>
      <c r="G16" s="3">
        <v>8</v>
      </c>
      <c r="H16" s="3" t="s">
        <v>60</v>
      </c>
      <c r="I16" s="7">
        <v>12.9</v>
      </c>
      <c r="J16" s="6">
        <f t="shared" si="1"/>
        <v>3870</v>
      </c>
      <c r="L16" s="4"/>
      <c r="N16" s="4"/>
    </row>
    <row r="17" spans="1:14" x14ac:dyDescent="0.25">
      <c r="A17" s="3" t="s">
        <v>27</v>
      </c>
      <c r="B17" s="5">
        <v>41741</v>
      </c>
      <c r="C17" s="5">
        <f t="shared" si="0"/>
        <v>41744</v>
      </c>
      <c r="D17" s="3" t="s">
        <v>52</v>
      </c>
      <c r="E17" s="3" t="s">
        <v>42</v>
      </c>
      <c r="F17" s="3">
        <v>600</v>
      </c>
      <c r="G17" s="3">
        <v>4</v>
      </c>
      <c r="H17" s="3" t="s">
        <v>60</v>
      </c>
      <c r="I17" s="7">
        <v>11.9</v>
      </c>
      <c r="J17" s="6">
        <f t="shared" si="1"/>
        <v>7140</v>
      </c>
      <c r="L17" s="4"/>
      <c r="N17" s="4"/>
    </row>
    <row r="18" spans="1:14" x14ac:dyDescent="0.25">
      <c r="A18" s="3" t="s">
        <v>28</v>
      </c>
      <c r="B18" s="5">
        <v>41743</v>
      </c>
      <c r="C18" s="5">
        <f t="shared" si="0"/>
        <v>41746</v>
      </c>
      <c r="D18" s="3" t="s">
        <v>47</v>
      </c>
      <c r="E18" s="3" t="s">
        <v>37</v>
      </c>
      <c r="F18" s="3">
        <v>400</v>
      </c>
      <c r="G18" s="3">
        <v>12</v>
      </c>
      <c r="H18" s="3" t="s">
        <v>60</v>
      </c>
      <c r="I18" s="7">
        <f>7.9</f>
        <v>7.9</v>
      </c>
      <c r="J18" s="6">
        <f t="shared" si="1"/>
        <v>3160</v>
      </c>
      <c r="L18" s="4"/>
      <c r="N18" s="4"/>
    </row>
    <row r="19" spans="1:14" x14ac:dyDescent="0.25">
      <c r="A19" s="3" t="s">
        <v>29</v>
      </c>
      <c r="B19" s="5">
        <v>41744</v>
      </c>
      <c r="C19" s="5">
        <v>41753</v>
      </c>
      <c r="D19" s="3" t="s">
        <v>53</v>
      </c>
      <c r="E19" s="3" t="s">
        <v>43</v>
      </c>
      <c r="F19" s="3">
        <v>4000</v>
      </c>
      <c r="G19" s="3">
        <v>6</v>
      </c>
      <c r="H19" s="3" t="s">
        <v>60</v>
      </c>
      <c r="I19" s="7">
        <v>12.9</v>
      </c>
      <c r="J19" s="6">
        <f t="shared" si="1"/>
        <v>51600</v>
      </c>
      <c r="L19" s="4"/>
      <c r="N19" s="4"/>
    </row>
    <row r="20" spans="1:14" x14ac:dyDescent="0.25">
      <c r="A20" s="3" t="s">
        <v>30</v>
      </c>
      <c r="B20" s="5">
        <v>41745</v>
      </c>
      <c r="C20" s="5">
        <f t="shared" si="0"/>
        <v>41748</v>
      </c>
      <c r="D20" s="3" t="s">
        <v>47</v>
      </c>
      <c r="E20" s="3" t="s">
        <v>37</v>
      </c>
      <c r="F20" s="3">
        <v>300</v>
      </c>
      <c r="G20" s="3">
        <v>4</v>
      </c>
      <c r="H20" s="3" t="s">
        <v>60</v>
      </c>
      <c r="I20" s="7">
        <v>11.9</v>
      </c>
      <c r="J20" s="6">
        <f t="shared" si="1"/>
        <v>3570</v>
      </c>
      <c r="L20" s="4"/>
      <c r="N20" s="4"/>
    </row>
    <row r="21" spans="1:14" x14ac:dyDescent="0.25">
      <c r="A21" s="3" t="s">
        <v>31</v>
      </c>
      <c r="B21" s="5">
        <v>41751</v>
      </c>
      <c r="C21" s="5">
        <f t="shared" si="0"/>
        <v>41754</v>
      </c>
      <c r="D21" s="3" t="s">
        <v>47</v>
      </c>
      <c r="E21" s="3" t="s">
        <v>37</v>
      </c>
      <c r="F21" s="3">
        <v>800</v>
      </c>
      <c r="G21" s="3">
        <v>2</v>
      </c>
      <c r="H21" s="3" t="s">
        <v>60</v>
      </c>
      <c r="I21" s="7">
        <v>14.9</v>
      </c>
      <c r="J21" s="6">
        <f t="shared" si="1"/>
        <v>11920</v>
      </c>
      <c r="L21" s="4"/>
      <c r="N21" s="4"/>
    </row>
    <row r="22" spans="1:14" x14ac:dyDescent="0.25">
      <c r="A22" s="3" t="s">
        <v>32</v>
      </c>
      <c r="B22" s="5">
        <v>41753</v>
      </c>
      <c r="C22" s="5">
        <f t="shared" si="0"/>
        <v>41756</v>
      </c>
      <c r="D22" s="3" t="s">
        <v>54</v>
      </c>
      <c r="E22" s="3" t="s">
        <v>44</v>
      </c>
      <c r="F22" s="3">
        <v>5200</v>
      </c>
      <c r="G22" s="3">
        <v>2</v>
      </c>
      <c r="H22" s="3" t="s">
        <v>60</v>
      </c>
      <c r="I22" s="7">
        <v>14.9</v>
      </c>
      <c r="J22" s="6">
        <f t="shared" si="1"/>
        <v>77480</v>
      </c>
      <c r="L22" s="4"/>
      <c r="N22" s="4"/>
    </row>
    <row r="23" spans="1:14" x14ac:dyDescent="0.25">
      <c r="A23" s="3" t="s">
        <v>33</v>
      </c>
      <c r="B23" s="5">
        <v>41753</v>
      </c>
      <c r="C23" s="5">
        <f t="shared" si="0"/>
        <v>41756</v>
      </c>
      <c r="D23" s="3" t="s">
        <v>55</v>
      </c>
      <c r="E23" s="3" t="s">
        <v>45</v>
      </c>
      <c r="F23" s="3">
        <v>3000</v>
      </c>
      <c r="G23" s="3">
        <v>2</v>
      </c>
      <c r="H23" s="3" t="s">
        <v>60</v>
      </c>
      <c r="I23" s="7">
        <v>14.9</v>
      </c>
      <c r="J23" s="6">
        <f t="shared" si="1"/>
        <v>44700</v>
      </c>
      <c r="L23" s="4"/>
      <c r="N23" s="4"/>
    </row>
    <row r="24" spans="1:14" x14ac:dyDescent="0.25">
      <c r="A24" s="3" t="s">
        <v>34</v>
      </c>
      <c r="B24" s="5">
        <v>41754</v>
      </c>
      <c r="C24" s="5">
        <f t="shared" si="0"/>
        <v>41757</v>
      </c>
      <c r="D24" s="3" t="s">
        <v>47</v>
      </c>
      <c r="E24" s="3" t="s">
        <v>37</v>
      </c>
      <c r="F24" s="3">
        <v>450</v>
      </c>
      <c r="G24" s="3">
        <v>2</v>
      </c>
      <c r="H24" s="3" t="s">
        <v>60</v>
      </c>
      <c r="I24" s="7">
        <v>14.9</v>
      </c>
      <c r="J24" s="6">
        <f t="shared" si="1"/>
        <v>6705</v>
      </c>
      <c r="L24" s="4"/>
      <c r="N24" s="4"/>
    </row>
    <row r="25" spans="1:14" x14ac:dyDescent="0.25">
      <c r="A25" s="3" t="s">
        <v>35</v>
      </c>
      <c r="B25" s="5">
        <v>41756</v>
      </c>
      <c r="C25" s="5">
        <f t="shared" si="0"/>
        <v>41759</v>
      </c>
      <c r="D25" s="3" t="s">
        <v>56</v>
      </c>
      <c r="E25" s="3" t="s">
        <v>46</v>
      </c>
      <c r="F25" s="3">
        <v>500</v>
      </c>
      <c r="G25" s="3">
        <v>12</v>
      </c>
      <c r="H25" s="3" t="s">
        <v>60</v>
      </c>
      <c r="I25" s="7">
        <v>7.9</v>
      </c>
      <c r="J25" s="6">
        <f t="shared" si="1"/>
        <v>3950</v>
      </c>
      <c r="L25" s="4"/>
      <c r="N25" s="4"/>
    </row>
    <row r="26" spans="1:14" x14ac:dyDescent="0.25">
      <c r="A26" s="3" t="s">
        <v>36</v>
      </c>
      <c r="B26" s="5">
        <v>41759</v>
      </c>
      <c r="C26" s="5">
        <f t="shared" si="0"/>
        <v>41762</v>
      </c>
      <c r="D26" s="3" t="s">
        <v>47</v>
      </c>
      <c r="E26" s="3" t="s">
        <v>37</v>
      </c>
      <c r="F26" s="3">
        <v>400</v>
      </c>
      <c r="G26" s="3">
        <v>4</v>
      </c>
      <c r="H26" s="3" t="s">
        <v>60</v>
      </c>
      <c r="I26" s="7">
        <v>11.9</v>
      </c>
      <c r="J26" s="6">
        <f t="shared" si="1"/>
        <v>4760</v>
      </c>
      <c r="L26" s="4"/>
      <c r="N26" s="4"/>
    </row>
    <row r="27" spans="1:14" x14ac:dyDescent="0.25">
      <c r="A27" s="14" t="s">
        <v>57</v>
      </c>
      <c r="B27" s="14"/>
      <c r="C27" s="14"/>
      <c r="D27" s="14"/>
      <c r="E27" s="14"/>
      <c r="F27" s="14"/>
      <c r="G27" s="14"/>
      <c r="H27" s="14"/>
      <c r="I27" s="14"/>
      <c r="J27" s="8">
        <f>SUM(J11:J26)</f>
        <v>417055</v>
      </c>
      <c r="L27" s="4"/>
      <c r="N27" s="4"/>
    </row>
    <row r="28" spans="1:14" x14ac:dyDescent="0.25">
      <c r="L28" s="4"/>
      <c r="N28" s="4"/>
    </row>
    <row r="29" spans="1:14" x14ac:dyDescent="0.25">
      <c r="L29" s="4"/>
      <c r="N29" s="4"/>
    </row>
    <row r="30" spans="1:14" x14ac:dyDescent="0.25">
      <c r="L30" s="4"/>
      <c r="N30" s="4"/>
    </row>
    <row r="31" spans="1:14" x14ac:dyDescent="0.25">
      <c r="L31" s="4"/>
    </row>
    <row r="32" spans="1:14" x14ac:dyDescent="0.25">
      <c r="L32" s="4"/>
    </row>
    <row r="33" spans="12:12" x14ac:dyDescent="0.25">
      <c r="L33" s="4"/>
    </row>
    <row r="34" spans="12:12" x14ac:dyDescent="0.25">
      <c r="L34" s="4"/>
    </row>
    <row r="35" spans="12:12" x14ac:dyDescent="0.25">
      <c r="L35" s="4"/>
    </row>
    <row r="36" spans="12:12" x14ac:dyDescent="0.25">
      <c r="L36" s="4"/>
    </row>
    <row r="37" spans="12:12" x14ac:dyDescent="0.25">
      <c r="L37" s="4"/>
    </row>
    <row r="38" spans="12:12" x14ac:dyDescent="0.25">
      <c r="L38" s="4"/>
    </row>
    <row r="39" spans="12:12" x14ac:dyDescent="0.25">
      <c r="L39" s="4"/>
    </row>
    <row r="40" spans="12:12" x14ac:dyDescent="0.25">
      <c r="L40" s="4"/>
    </row>
  </sheetData>
  <sortState ref="L15:L30">
    <sortCondition ref="L15"/>
  </sortState>
  <mergeCells count="16">
    <mergeCell ref="A27:I27"/>
    <mergeCell ref="A7:D7"/>
    <mergeCell ref="A8:D8"/>
    <mergeCell ref="E3:J3"/>
    <mergeCell ref="E4:J4"/>
    <mergeCell ref="E5:J5"/>
    <mergeCell ref="E6:J6"/>
    <mergeCell ref="E7:J7"/>
    <mergeCell ref="E8:J8"/>
    <mergeCell ref="A9:J9"/>
    <mergeCell ref="A1:J1"/>
    <mergeCell ref="A3:D3"/>
    <mergeCell ref="A4:D4"/>
    <mergeCell ref="A5:D5"/>
    <mergeCell ref="A6:D6"/>
    <mergeCell ref="A2:J2"/>
  </mergeCells>
  <pageMargins left="0.7" right="0.7" top="0.75" bottom="0.75" header="0.3" footer="0.3"/>
  <pageSetup scale="91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selection activeCell="D21" sqref="D21"/>
    </sheetView>
  </sheetViews>
  <sheetFormatPr defaultRowHeight="15" x14ac:dyDescent="0.25"/>
  <cols>
    <col min="1" max="1" width="14.42578125" bestFit="1" customWidth="1"/>
    <col min="2" max="2" width="12.85546875" bestFit="1" customWidth="1"/>
    <col min="3" max="3" width="13.85546875" bestFit="1" customWidth="1"/>
    <col min="4" max="4" width="10.5703125" bestFit="1" customWidth="1"/>
    <col min="5" max="7" width="12.28515625" customWidth="1"/>
    <col min="8" max="8" width="24.5703125" customWidth="1"/>
    <col min="9" max="13" width="12.28515625" customWidth="1"/>
    <col min="14" max="14" width="13.5703125" bestFit="1" customWidth="1"/>
  </cols>
  <sheetData>
    <row r="1" spans="1:14" ht="21" x14ac:dyDescent="0.3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2" t="s">
        <v>0</v>
      </c>
      <c r="B3" s="12"/>
      <c r="C3" s="12"/>
      <c r="D3" s="12"/>
      <c r="E3" s="12"/>
      <c r="F3" s="12"/>
      <c r="G3" s="12"/>
      <c r="H3" s="15" t="s">
        <v>7</v>
      </c>
      <c r="I3" s="15"/>
      <c r="J3" s="15"/>
      <c r="K3" s="15"/>
      <c r="L3" s="15"/>
      <c r="M3" s="15"/>
      <c r="N3" s="15"/>
    </row>
    <row r="4" spans="1:14" x14ac:dyDescent="0.25">
      <c r="A4" s="12" t="s">
        <v>68</v>
      </c>
      <c r="B4" s="12"/>
      <c r="C4" s="12"/>
      <c r="D4" s="12"/>
      <c r="E4" s="12"/>
      <c r="F4" s="12"/>
      <c r="G4" s="12"/>
      <c r="H4" s="15" t="s">
        <v>69</v>
      </c>
      <c r="I4" s="15"/>
      <c r="J4" s="15"/>
      <c r="K4" s="15"/>
      <c r="L4" s="15"/>
      <c r="M4" s="15"/>
      <c r="N4" s="15"/>
    </row>
    <row r="5" spans="1:14" x14ac:dyDescent="0.25">
      <c r="A5" s="12" t="s">
        <v>63</v>
      </c>
      <c r="B5" s="12"/>
      <c r="C5" s="12"/>
      <c r="D5" s="12"/>
      <c r="E5" s="12"/>
      <c r="F5" s="12"/>
      <c r="G5" s="12"/>
      <c r="H5" s="15" t="s">
        <v>64</v>
      </c>
      <c r="I5" s="15"/>
      <c r="J5" s="15"/>
      <c r="K5" s="15"/>
      <c r="L5" s="15"/>
      <c r="M5" s="15"/>
      <c r="N5" s="15"/>
    </row>
    <row r="6" spans="1:14" x14ac:dyDescent="0.25">
      <c r="A6" s="12" t="s">
        <v>4</v>
      </c>
      <c r="B6" s="12"/>
      <c r="C6" s="12"/>
      <c r="D6" s="12"/>
      <c r="E6" s="12"/>
      <c r="F6" s="12"/>
      <c r="G6" s="12"/>
      <c r="H6" s="16">
        <v>41766</v>
      </c>
      <c r="I6" s="16"/>
      <c r="J6" s="16"/>
      <c r="K6" s="16"/>
      <c r="L6" s="16"/>
      <c r="M6" s="16"/>
      <c r="N6" s="16"/>
    </row>
    <row r="7" spans="1:14" x14ac:dyDescent="0.25">
      <c r="A7" s="12" t="s">
        <v>5</v>
      </c>
      <c r="B7" s="12"/>
      <c r="C7" s="12"/>
      <c r="D7" s="12"/>
      <c r="E7" s="12"/>
      <c r="F7" s="12"/>
      <c r="G7" s="12"/>
      <c r="H7" s="15" t="s">
        <v>65</v>
      </c>
      <c r="I7" s="15"/>
      <c r="J7" s="15"/>
      <c r="K7" s="15"/>
      <c r="L7" s="15"/>
      <c r="M7" s="15"/>
      <c r="N7" s="15"/>
    </row>
    <row r="8" spans="1:14" x14ac:dyDescent="0.25">
      <c r="A8" s="12" t="s">
        <v>6</v>
      </c>
      <c r="B8" s="12"/>
      <c r="C8" s="12"/>
      <c r="D8" s="12"/>
      <c r="E8" s="12"/>
      <c r="F8" s="12"/>
      <c r="G8" s="12"/>
      <c r="H8" s="17" t="s">
        <v>11</v>
      </c>
      <c r="I8" s="17"/>
      <c r="J8" s="17"/>
      <c r="K8" s="17"/>
      <c r="L8" s="17"/>
      <c r="M8" s="17"/>
      <c r="N8" s="17"/>
    </row>
    <row r="9" spans="1:14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1" customFormat="1" x14ac:dyDescent="0.25">
      <c r="A10" s="2" t="s">
        <v>18</v>
      </c>
      <c r="B10" s="2" t="s">
        <v>61</v>
      </c>
      <c r="C10" s="2" t="s">
        <v>62</v>
      </c>
      <c r="D10" s="2" t="s">
        <v>66</v>
      </c>
      <c r="E10" s="2" t="s">
        <v>12</v>
      </c>
      <c r="F10" s="2" t="s">
        <v>16</v>
      </c>
      <c r="G10" s="2" t="s">
        <v>15</v>
      </c>
      <c r="H10" s="2" t="s">
        <v>13</v>
      </c>
      <c r="I10" s="2" t="s">
        <v>14</v>
      </c>
      <c r="J10" s="2" t="s">
        <v>17</v>
      </c>
      <c r="K10" s="2" t="s">
        <v>21</v>
      </c>
      <c r="L10" s="2" t="s">
        <v>59</v>
      </c>
      <c r="M10" s="2" t="s">
        <v>19</v>
      </c>
      <c r="N10" s="2" t="s">
        <v>20</v>
      </c>
    </row>
    <row r="11" spans="1:14" x14ac:dyDescent="0.25">
      <c r="A11" s="3" t="s">
        <v>79</v>
      </c>
      <c r="B11" s="3" t="s">
        <v>76</v>
      </c>
      <c r="C11" s="3" t="s">
        <v>72</v>
      </c>
      <c r="D11" s="3" t="s">
        <v>84</v>
      </c>
      <c r="E11" s="3" t="s">
        <v>90</v>
      </c>
      <c r="F11" s="5">
        <v>41732</v>
      </c>
      <c r="G11" s="5">
        <f t="shared" ref="G11:G52" si="0">F11+3</f>
        <v>41735</v>
      </c>
      <c r="H11" s="3" t="s">
        <v>128</v>
      </c>
      <c r="I11" s="3" t="s">
        <v>152</v>
      </c>
      <c r="J11" s="3">
        <v>1700</v>
      </c>
      <c r="K11" s="3">
        <v>4</v>
      </c>
      <c r="L11" s="3" t="s">
        <v>177</v>
      </c>
      <c r="M11" s="9">
        <v>61.250000000000007</v>
      </c>
      <c r="N11" s="9">
        <f>J11*M11</f>
        <v>104125.00000000001</v>
      </c>
    </row>
    <row r="12" spans="1:14" x14ac:dyDescent="0.25">
      <c r="A12" s="3" t="s">
        <v>78</v>
      </c>
      <c r="B12" s="3" t="s">
        <v>74</v>
      </c>
      <c r="C12" s="3" t="s">
        <v>70</v>
      </c>
      <c r="D12" s="3" t="s">
        <v>82</v>
      </c>
      <c r="E12" s="3" t="s">
        <v>86</v>
      </c>
      <c r="F12" s="5">
        <v>41732</v>
      </c>
      <c r="G12" s="5">
        <f t="shared" si="0"/>
        <v>41735</v>
      </c>
      <c r="H12" s="3" t="s">
        <v>127</v>
      </c>
      <c r="I12" s="3" t="s">
        <v>153</v>
      </c>
      <c r="J12" s="3">
        <v>400</v>
      </c>
      <c r="K12" s="3">
        <v>2</v>
      </c>
      <c r="L12" s="3" t="s">
        <v>60</v>
      </c>
      <c r="M12" s="10">
        <v>2.9</v>
      </c>
      <c r="N12" s="9">
        <f t="shared" ref="N12:N66" si="1">J12*M12</f>
        <v>1160</v>
      </c>
    </row>
    <row r="13" spans="1:14" x14ac:dyDescent="0.25">
      <c r="A13" s="3" t="s">
        <v>78</v>
      </c>
      <c r="B13" s="3" t="s">
        <v>74</v>
      </c>
      <c r="C13" s="3" t="s">
        <v>70</v>
      </c>
      <c r="D13" s="3" t="s">
        <v>82</v>
      </c>
      <c r="E13" s="3" t="s">
        <v>104</v>
      </c>
      <c r="F13" s="5">
        <v>41737</v>
      </c>
      <c r="G13" s="5">
        <f t="shared" si="0"/>
        <v>41740</v>
      </c>
      <c r="H13" s="3" t="s">
        <v>127</v>
      </c>
      <c r="I13" s="3" t="s">
        <v>153</v>
      </c>
      <c r="J13" s="3">
        <v>200</v>
      </c>
      <c r="K13" s="3">
        <v>4</v>
      </c>
      <c r="L13" s="3" t="s">
        <v>60</v>
      </c>
      <c r="M13" s="10">
        <v>3.9</v>
      </c>
      <c r="N13" s="9">
        <f t="shared" si="1"/>
        <v>780</v>
      </c>
    </row>
    <row r="14" spans="1:14" x14ac:dyDescent="0.25">
      <c r="A14" s="3" t="s">
        <v>78</v>
      </c>
      <c r="B14" s="3" t="s">
        <v>74</v>
      </c>
      <c r="C14" s="3" t="s">
        <v>70</v>
      </c>
      <c r="D14" s="3" t="s">
        <v>82</v>
      </c>
      <c r="E14" s="3" t="s">
        <v>108</v>
      </c>
      <c r="F14" s="5">
        <v>41743</v>
      </c>
      <c r="G14" s="5">
        <f t="shared" si="0"/>
        <v>41746</v>
      </c>
      <c r="H14" s="3" t="s">
        <v>127</v>
      </c>
      <c r="I14" s="3" t="s">
        <v>153</v>
      </c>
      <c r="J14" s="3">
        <v>700</v>
      </c>
      <c r="K14" s="3">
        <v>12</v>
      </c>
      <c r="L14" s="3" t="s">
        <v>60</v>
      </c>
      <c r="M14" s="10">
        <v>11.9</v>
      </c>
      <c r="N14" s="9">
        <f t="shared" si="1"/>
        <v>8330</v>
      </c>
    </row>
    <row r="15" spans="1:14" x14ac:dyDescent="0.25">
      <c r="A15" s="3" t="s">
        <v>79</v>
      </c>
      <c r="B15" s="3" t="s">
        <v>76</v>
      </c>
      <c r="C15" s="3" t="s">
        <v>72</v>
      </c>
      <c r="D15" s="3" t="s">
        <v>84</v>
      </c>
      <c r="E15" s="3" t="s">
        <v>126</v>
      </c>
      <c r="F15" s="5">
        <v>41758</v>
      </c>
      <c r="G15" s="5">
        <f t="shared" si="0"/>
        <v>41761</v>
      </c>
      <c r="H15" s="3" t="s">
        <v>146</v>
      </c>
      <c r="I15" s="3" t="s">
        <v>175</v>
      </c>
      <c r="J15" s="3">
        <v>900</v>
      </c>
      <c r="K15" s="3">
        <v>6</v>
      </c>
      <c r="L15" s="3" t="s">
        <v>60</v>
      </c>
      <c r="M15" s="9">
        <v>6.9</v>
      </c>
      <c r="N15" s="9">
        <f t="shared" si="1"/>
        <v>6210</v>
      </c>
    </row>
    <row r="16" spans="1:14" x14ac:dyDescent="0.25">
      <c r="A16" s="3" t="s">
        <v>79</v>
      </c>
      <c r="B16" s="3" t="s">
        <v>76</v>
      </c>
      <c r="C16" s="3" t="s">
        <v>72</v>
      </c>
      <c r="D16" s="3" t="s">
        <v>84</v>
      </c>
      <c r="E16" s="3" t="s">
        <v>125</v>
      </c>
      <c r="F16" s="5">
        <v>41758</v>
      </c>
      <c r="G16" s="5">
        <f t="shared" si="0"/>
        <v>41761</v>
      </c>
      <c r="H16" s="3" t="s">
        <v>140</v>
      </c>
      <c r="I16" s="3" t="s">
        <v>154</v>
      </c>
      <c r="J16" s="3">
        <v>1000</v>
      </c>
      <c r="K16" s="3">
        <v>2</v>
      </c>
      <c r="L16" s="3" t="s">
        <v>177</v>
      </c>
      <c r="M16" s="9">
        <v>48.75</v>
      </c>
      <c r="N16" s="9">
        <f t="shared" si="1"/>
        <v>48750</v>
      </c>
    </row>
    <row r="17" spans="1:14" x14ac:dyDescent="0.25">
      <c r="A17" s="3" t="s">
        <v>78</v>
      </c>
      <c r="B17" s="3" t="s">
        <v>74</v>
      </c>
      <c r="C17" s="3" t="s">
        <v>70</v>
      </c>
      <c r="D17" s="3" t="s">
        <v>82</v>
      </c>
      <c r="E17" s="3" t="s">
        <v>103</v>
      </c>
      <c r="F17" s="5">
        <v>41737</v>
      </c>
      <c r="G17" s="5">
        <f t="shared" si="0"/>
        <v>41740</v>
      </c>
      <c r="H17" s="3" t="s">
        <v>147</v>
      </c>
      <c r="I17" s="3" t="s">
        <v>155</v>
      </c>
      <c r="J17" s="3">
        <v>600</v>
      </c>
      <c r="K17" s="3">
        <v>2</v>
      </c>
      <c r="L17" s="3" t="s">
        <v>60</v>
      </c>
      <c r="M17" s="10">
        <v>2.9</v>
      </c>
      <c r="N17" s="9">
        <f t="shared" si="1"/>
        <v>1740</v>
      </c>
    </row>
    <row r="18" spans="1:14" x14ac:dyDescent="0.25">
      <c r="A18" s="3" t="s">
        <v>78</v>
      </c>
      <c r="B18" s="3" t="s">
        <v>74</v>
      </c>
      <c r="C18" s="3" t="s">
        <v>70</v>
      </c>
      <c r="D18" s="3" t="s">
        <v>82</v>
      </c>
      <c r="E18" s="3" t="s">
        <v>123</v>
      </c>
      <c r="F18" s="5">
        <v>41757</v>
      </c>
      <c r="G18" s="5">
        <f t="shared" si="0"/>
        <v>41760</v>
      </c>
      <c r="H18" s="3" t="s">
        <v>147</v>
      </c>
      <c r="I18" s="3" t="s">
        <v>155</v>
      </c>
      <c r="J18" s="3">
        <v>1500</v>
      </c>
      <c r="K18" s="3">
        <v>10</v>
      </c>
      <c r="L18" s="3" t="s">
        <v>60</v>
      </c>
      <c r="M18" s="9">
        <v>9.9</v>
      </c>
      <c r="N18" s="9">
        <f t="shared" si="1"/>
        <v>14850</v>
      </c>
    </row>
    <row r="19" spans="1:14" x14ac:dyDescent="0.25">
      <c r="A19" s="3" t="s">
        <v>78</v>
      </c>
      <c r="B19" s="3" t="s">
        <v>74</v>
      </c>
      <c r="C19" s="3" t="s">
        <v>70</v>
      </c>
      <c r="D19" s="3" t="s">
        <v>82</v>
      </c>
      <c r="E19" s="3" t="s">
        <v>102</v>
      </c>
      <c r="F19" s="5">
        <v>41736</v>
      </c>
      <c r="G19" s="5">
        <f t="shared" si="0"/>
        <v>41739</v>
      </c>
      <c r="H19" s="3" t="s">
        <v>144</v>
      </c>
      <c r="I19" s="3" t="s">
        <v>156</v>
      </c>
      <c r="J19" s="3">
        <v>500</v>
      </c>
      <c r="K19" s="3">
        <v>4</v>
      </c>
      <c r="L19" s="3" t="s">
        <v>60</v>
      </c>
      <c r="M19" s="10">
        <v>3.9</v>
      </c>
      <c r="N19" s="9">
        <f t="shared" si="1"/>
        <v>1950</v>
      </c>
    </row>
    <row r="20" spans="1:14" x14ac:dyDescent="0.25">
      <c r="A20" s="3" t="s">
        <v>78</v>
      </c>
      <c r="B20" s="3" t="s">
        <v>74</v>
      </c>
      <c r="C20" s="3" t="s">
        <v>70</v>
      </c>
      <c r="D20" s="3" t="s">
        <v>82</v>
      </c>
      <c r="E20" s="3" t="s">
        <v>118</v>
      </c>
      <c r="F20" s="5">
        <v>41754</v>
      </c>
      <c r="G20" s="5">
        <f t="shared" si="0"/>
        <v>41757</v>
      </c>
      <c r="H20" s="3" t="s">
        <v>144</v>
      </c>
      <c r="I20" s="3" t="s">
        <v>156</v>
      </c>
      <c r="J20" s="3">
        <v>900</v>
      </c>
      <c r="K20" s="3">
        <v>8</v>
      </c>
      <c r="L20" s="3" t="s">
        <v>60</v>
      </c>
      <c r="M20" s="9">
        <v>6.9</v>
      </c>
      <c r="N20" s="9">
        <f t="shared" si="1"/>
        <v>6210</v>
      </c>
    </row>
    <row r="21" spans="1:14" x14ac:dyDescent="0.25">
      <c r="A21" s="3" t="s">
        <v>8</v>
      </c>
      <c r="B21" s="3" t="s">
        <v>9</v>
      </c>
      <c r="C21" s="3" t="s">
        <v>10</v>
      </c>
      <c r="D21" s="3" t="s">
        <v>67</v>
      </c>
      <c r="E21" s="3" t="s">
        <v>22</v>
      </c>
      <c r="F21" s="5">
        <v>41732</v>
      </c>
      <c r="G21" s="5">
        <f t="shared" si="0"/>
        <v>41735</v>
      </c>
      <c r="H21" s="3" t="s">
        <v>47</v>
      </c>
      <c r="I21" s="3" t="s">
        <v>37</v>
      </c>
      <c r="J21" s="3">
        <v>200</v>
      </c>
      <c r="K21" s="3">
        <v>12</v>
      </c>
      <c r="L21" s="3" t="s">
        <v>60</v>
      </c>
      <c r="M21" s="9">
        <f>7.9</f>
        <v>7.9</v>
      </c>
      <c r="N21" s="9">
        <f t="shared" si="1"/>
        <v>1580</v>
      </c>
    </row>
    <row r="22" spans="1:14" x14ac:dyDescent="0.25">
      <c r="A22" s="3" t="s">
        <v>8</v>
      </c>
      <c r="B22" s="3" t="s">
        <v>9</v>
      </c>
      <c r="C22" s="3" t="s">
        <v>10</v>
      </c>
      <c r="D22" s="3" t="s">
        <v>67</v>
      </c>
      <c r="E22" s="3" t="s">
        <v>24</v>
      </c>
      <c r="F22" s="5">
        <v>41733</v>
      </c>
      <c r="G22" s="5">
        <f t="shared" si="0"/>
        <v>41736</v>
      </c>
      <c r="H22" s="3" t="s">
        <v>47</v>
      </c>
      <c r="I22" s="3" t="s">
        <v>37</v>
      </c>
      <c r="J22" s="3">
        <v>8000</v>
      </c>
      <c r="K22" s="3">
        <v>2</v>
      </c>
      <c r="L22" s="3" t="s">
        <v>60</v>
      </c>
      <c r="M22" s="9">
        <v>14.9</v>
      </c>
      <c r="N22" s="9">
        <f t="shared" si="1"/>
        <v>119200</v>
      </c>
    </row>
    <row r="23" spans="1:14" x14ac:dyDescent="0.25">
      <c r="A23" s="3" t="s">
        <v>8</v>
      </c>
      <c r="B23" s="3" t="s">
        <v>9</v>
      </c>
      <c r="C23" s="3" t="s">
        <v>10</v>
      </c>
      <c r="D23" s="3" t="s">
        <v>67</v>
      </c>
      <c r="E23" s="3" t="s">
        <v>28</v>
      </c>
      <c r="F23" s="5">
        <v>41743</v>
      </c>
      <c r="G23" s="5">
        <f t="shared" si="0"/>
        <v>41746</v>
      </c>
      <c r="H23" s="3" t="s">
        <v>47</v>
      </c>
      <c r="I23" s="3" t="s">
        <v>37</v>
      </c>
      <c r="J23" s="3">
        <v>400</v>
      </c>
      <c r="K23" s="3">
        <v>12</v>
      </c>
      <c r="L23" s="3" t="s">
        <v>60</v>
      </c>
      <c r="M23" s="9">
        <f>7.9</f>
        <v>7.9</v>
      </c>
      <c r="N23" s="9">
        <f t="shared" si="1"/>
        <v>3160</v>
      </c>
    </row>
    <row r="24" spans="1:14" x14ac:dyDescent="0.25">
      <c r="A24" s="3" t="s">
        <v>8</v>
      </c>
      <c r="B24" s="3" t="s">
        <v>9</v>
      </c>
      <c r="C24" s="3" t="s">
        <v>10</v>
      </c>
      <c r="D24" s="3" t="s">
        <v>67</v>
      </c>
      <c r="E24" s="3" t="s">
        <v>30</v>
      </c>
      <c r="F24" s="5">
        <v>41745</v>
      </c>
      <c r="G24" s="5">
        <f t="shared" si="0"/>
        <v>41748</v>
      </c>
      <c r="H24" s="3" t="s">
        <v>47</v>
      </c>
      <c r="I24" s="3" t="s">
        <v>37</v>
      </c>
      <c r="J24" s="3">
        <v>300</v>
      </c>
      <c r="K24" s="3">
        <v>4</v>
      </c>
      <c r="L24" s="3" t="s">
        <v>60</v>
      </c>
      <c r="M24" s="9">
        <v>11.9</v>
      </c>
      <c r="N24" s="9">
        <f t="shared" si="1"/>
        <v>3570</v>
      </c>
    </row>
    <row r="25" spans="1:14" x14ac:dyDescent="0.25">
      <c r="A25" s="3" t="s">
        <v>8</v>
      </c>
      <c r="B25" s="3" t="s">
        <v>9</v>
      </c>
      <c r="C25" s="3" t="s">
        <v>10</v>
      </c>
      <c r="D25" s="3" t="s">
        <v>67</v>
      </c>
      <c r="E25" s="3" t="s">
        <v>31</v>
      </c>
      <c r="F25" s="5">
        <v>41751</v>
      </c>
      <c r="G25" s="5">
        <f t="shared" si="0"/>
        <v>41754</v>
      </c>
      <c r="H25" s="3" t="s">
        <v>47</v>
      </c>
      <c r="I25" s="3" t="s">
        <v>37</v>
      </c>
      <c r="J25" s="3">
        <v>800</v>
      </c>
      <c r="K25" s="3">
        <v>2</v>
      </c>
      <c r="L25" s="3" t="s">
        <v>60</v>
      </c>
      <c r="M25" s="9">
        <v>14.9</v>
      </c>
      <c r="N25" s="9">
        <f t="shared" si="1"/>
        <v>11920</v>
      </c>
    </row>
    <row r="26" spans="1:14" x14ac:dyDescent="0.25">
      <c r="A26" s="3" t="s">
        <v>8</v>
      </c>
      <c r="B26" s="3" t="s">
        <v>9</v>
      </c>
      <c r="C26" s="3" t="s">
        <v>10</v>
      </c>
      <c r="D26" s="3" t="s">
        <v>67</v>
      </c>
      <c r="E26" s="3" t="s">
        <v>34</v>
      </c>
      <c r="F26" s="5">
        <v>41754</v>
      </c>
      <c r="G26" s="5">
        <f t="shared" si="0"/>
        <v>41757</v>
      </c>
      <c r="H26" s="3" t="s">
        <v>47</v>
      </c>
      <c r="I26" s="3" t="s">
        <v>37</v>
      </c>
      <c r="J26" s="3">
        <v>450</v>
      </c>
      <c r="K26" s="3">
        <v>2</v>
      </c>
      <c r="L26" s="3" t="s">
        <v>60</v>
      </c>
      <c r="M26" s="9">
        <v>14.9</v>
      </c>
      <c r="N26" s="9">
        <f t="shared" si="1"/>
        <v>6705</v>
      </c>
    </row>
    <row r="27" spans="1:14" x14ac:dyDescent="0.25">
      <c r="A27" s="3" t="s">
        <v>8</v>
      </c>
      <c r="B27" s="3" t="s">
        <v>9</v>
      </c>
      <c r="C27" s="3" t="s">
        <v>10</v>
      </c>
      <c r="D27" s="3" t="s">
        <v>67</v>
      </c>
      <c r="E27" s="3" t="s">
        <v>36</v>
      </c>
      <c r="F27" s="5">
        <v>41759</v>
      </c>
      <c r="G27" s="5">
        <f t="shared" si="0"/>
        <v>41762</v>
      </c>
      <c r="H27" s="3" t="s">
        <v>47</v>
      </c>
      <c r="I27" s="3" t="s">
        <v>37</v>
      </c>
      <c r="J27" s="3">
        <v>400</v>
      </c>
      <c r="K27" s="3">
        <v>4</v>
      </c>
      <c r="L27" s="3" t="s">
        <v>60</v>
      </c>
      <c r="M27" s="9">
        <v>11.9</v>
      </c>
      <c r="N27" s="9">
        <f t="shared" si="1"/>
        <v>4760</v>
      </c>
    </row>
    <row r="28" spans="1:14" x14ac:dyDescent="0.25">
      <c r="A28" s="3" t="s">
        <v>8</v>
      </c>
      <c r="B28" s="3" t="s">
        <v>9</v>
      </c>
      <c r="C28" s="3" t="s">
        <v>10</v>
      </c>
      <c r="D28" s="3" t="s">
        <v>67</v>
      </c>
      <c r="E28" s="3" t="s">
        <v>27</v>
      </c>
      <c r="F28" s="5">
        <v>41741</v>
      </c>
      <c r="G28" s="5">
        <f t="shared" si="0"/>
        <v>41744</v>
      </c>
      <c r="H28" s="3" t="s">
        <v>52</v>
      </c>
      <c r="I28" s="3" t="s">
        <v>42</v>
      </c>
      <c r="J28" s="3">
        <v>600</v>
      </c>
      <c r="K28" s="3">
        <v>4</v>
      </c>
      <c r="L28" s="3" t="s">
        <v>60</v>
      </c>
      <c r="M28" s="9">
        <v>11.9</v>
      </c>
      <c r="N28" s="9">
        <f t="shared" si="1"/>
        <v>7140</v>
      </c>
    </row>
    <row r="29" spans="1:14" x14ac:dyDescent="0.25">
      <c r="A29" s="3" t="s">
        <v>78</v>
      </c>
      <c r="B29" s="3" t="s">
        <v>74</v>
      </c>
      <c r="C29" s="3" t="s">
        <v>70</v>
      </c>
      <c r="D29" s="3" t="s">
        <v>82</v>
      </c>
      <c r="E29" s="3" t="s">
        <v>93</v>
      </c>
      <c r="F29" s="5">
        <v>41734</v>
      </c>
      <c r="G29" s="5">
        <f t="shared" si="0"/>
        <v>41737</v>
      </c>
      <c r="H29" s="3" t="s">
        <v>138</v>
      </c>
      <c r="I29" s="3" t="s">
        <v>157</v>
      </c>
      <c r="J29" s="3">
        <v>1000</v>
      </c>
      <c r="K29" s="3">
        <v>2</v>
      </c>
      <c r="L29" s="3" t="s">
        <v>60</v>
      </c>
      <c r="M29" s="10">
        <v>2.9</v>
      </c>
      <c r="N29" s="9">
        <f t="shared" si="1"/>
        <v>2900</v>
      </c>
    </row>
    <row r="30" spans="1:14" x14ac:dyDescent="0.25">
      <c r="A30" s="3" t="s">
        <v>78</v>
      </c>
      <c r="B30" s="3" t="s">
        <v>74</v>
      </c>
      <c r="C30" s="3" t="s">
        <v>70</v>
      </c>
      <c r="D30" s="3" t="s">
        <v>82</v>
      </c>
      <c r="E30" s="3" t="s">
        <v>112</v>
      </c>
      <c r="F30" s="5">
        <v>41745</v>
      </c>
      <c r="G30" s="5">
        <f t="shared" si="0"/>
        <v>41748</v>
      </c>
      <c r="H30" s="3" t="s">
        <v>138</v>
      </c>
      <c r="I30" s="3" t="s">
        <v>157</v>
      </c>
      <c r="J30" s="3">
        <v>800</v>
      </c>
      <c r="K30" s="3">
        <v>12</v>
      </c>
      <c r="L30" s="3" t="s">
        <v>60</v>
      </c>
      <c r="M30" s="10">
        <v>11.9</v>
      </c>
      <c r="N30" s="9">
        <f t="shared" si="1"/>
        <v>9520</v>
      </c>
    </row>
    <row r="31" spans="1:14" x14ac:dyDescent="0.25">
      <c r="A31" s="3" t="s">
        <v>8</v>
      </c>
      <c r="B31" s="3" t="s">
        <v>9</v>
      </c>
      <c r="C31" s="3" t="s">
        <v>10</v>
      </c>
      <c r="D31" s="3" t="s">
        <v>67</v>
      </c>
      <c r="E31" s="3" t="s">
        <v>32</v>
      </c>
      <c r="F31" s="5">
        <v>41753</v>
      </c>
      <c r="G31" s="5">
        <f t="shared" si="0"/>
        <v>41756</v>
      </c>
      <c r="H31" s="3" t="s">
        <v>54</v>
      </c>
      <c r="I31" s="3" t="s">
        <v>44</v>
      </c>
      <c r="J31" s="3">
        <v>5200</v>
      </c>
      <c r="K31" s="3">
        <v>2</v>
      </c>
      <c r="L31" s="3" t="s">
        <v>60</v>
      </c>
      <c r="M31" s="9">
        <v>14.9</v>
      </c>
      <c r="N31" s="9">
        <f t="shared" si="1"/>
        <v>77480</v>
      </c>
    </row>
    <row r="32" spans="1:14" x14ac:dyDescent="0.25">
      <c r="A32" s="3" t="s">
        <v>8</v>
      </c>
      <c r="B32" s="3" t="s">
        <v>9</v>
      </c>
      <c r="C32" s="3" t="s">
        <v>10</v>
      </c>
      <c r="D32" s="3" t="s">
        <v>67</v>
      </c>
      <c r="E32" s="3" t="s">
        <v>97</v>
      </c>
      <c r="F32" s="5">
        <v>41737</v>
      </c>
      <c r="G32" s="5">
        <f t="shared" si="0"/>
        <v>41740</v>
      </c>
      <c r="H32" s="3" t="s">
        <v>51</v>
      </c>
      <c r="I32" s="3" t="s">
        <v>41</v>
      </c>
      <c r="J32" s="3">
        <v>300</v>
      </c>
      <c r="K32" s="3">
        <v>8</v>
      </c>
      <c r="L32" s="3" t="s">
        <v>60</v>
      </c>
      <c r="M32" s="9">
        <v>12.9</v>
      </c>
      <c r="N32" s="9">
        <f t="shared" si="1"/>
        <v>3870</v>
      </c>
    </row>
    <row r="33" spans="1:14" x14ac:dyDescent="0.25">
      <c r="A33" s="3" t="s">
        <v>8</v>
      </c>
      <c r="B33" s="3" t="s">
        <v>9</v>
      </c>
      <c r="C33" s="3" t="s">
        <v>10</v>
      </c>
      <c r="D33" s="3" t="s">
        <v>67</v>
      </c>
      <c r="E33" s="3" t="s">
        <v>35</v>
      </c>
      <c r="F33" s="5">
        <v>41756</v>
      </c>
      <c r="G33" s="5">
        <f t="shared" si="0"/>
        <v>41759</v>
      </c>
      <c r="H33" s="3" t="s">
        <v>56</v>
      </c>
      <c r="I33" s="3" t="s">
        <v>46</v>
      </c>
      <c r="J33" s="3">
        <v>500</v>
      </c>
      <c r="K33" s="3">
        <v>12</v>
      </c>
      <c r="L33" s="3" t="s">
        <v>60</v>
      </c>
      <c r="M33" s="9">
        <v>7.9</v>
      </c>
      <c r="N33" s="9">
        <f t="shared" si="1"/>
        <v>3950</v>
      </c>
    </row>
    <row r="34" spans="1:14" x14ac:dyDescent="0.25">
      <c r="A34" s="3" t="s">
        <v>81</v>
      </c>
      <c r="B34" s="3" t="s">
        <v>75</v>
      </c>
      <c r="C34" s="3" t="s">
        <v>71</v>
      </c>
      <c r="D34" s="3" t="s">
        <v>83</v>
      </c>
      <c r="E34" s="3" t="s">
        <v>89</v>
      </c>
      <c r="F34" s="5">
        <v>41732</v>
      </c>
      <c r="G34" s="5">
        <f t="shared" si="0"/>
        <v>41735</v>
      </c>
      <c r="H34" s="3" t="s">
        <v>129</v>
      </c>
      <c r="I34" s="3" t="s">
        <v>158</v>
      </c>
      <c r="J34" s="3">
        <v>900</v>
      </c>
      <c r="K34" s="3">
        <v>2</v>
      </c>
      <c r="L34" s="3" t="s">
        <v>60</v>
      </c>
      <c r="M34" s="9">
        <v>3.9</v>
      </c>
      <c r="N34" s="9">
        <f t="shared" si="1"/>
        <v>3510</v>
      </c>
    </row>
    <row r="35" spans="1:14" x14ac:dyDescent="0.25">
      <c r="A35" s="3" t="s">
        <v>81</v>
      </c>
      <c r="B35" s="3" t="s">
        <v>75</v>
      </c>
      <c r="C35" s="3" t="s">
        <v>71</v>
      </c>
      <c r="D35" s="3" t="s">
        <v>83</v>
      </c>
      <c r="E35" s="3" t="s">
        <v>106</v>
      </c>
      <c r="F35" s="5">
        <v>41737</v>
      </c>
      <c r="G35" s="5">
        <f t="shared" si="0"/>
        <v>41740</v>
      </c>
      <c r="H35" s="3" t="s">
        <v>129</v>
      </c>
      <c r="I35" s="3" t="s">
        <v>158</v>
      </c>
      <c r="J35" s="3">
        <v>1600</v>
      </c>
      <c r="K35" s="3">
        <v>6</v>
      </c>
      <c r="L35" s="3" t="s">
        <v>60</v>
      </c>
      <c r="M35" s="9">
        <v>9.9</v>
      </c>
      <c r="N35" s="9">
        <f t="shared" si="1"/>
        <v>15840</v>
      </c>
    </row>
    <row r="36" spans="1:14" x14ac:dyDescent="0.25">
      <c r="A36" s="3" t="s">
        <v>78</v>
      </c>
      <c r="B36" s="3" t="s">
        <v>74</v>
      </c>
      <c r="C36" s="3" t="s">
        <v>70</v>
      </c>
      <c r="D36" s="3" t="s">
        <v>82</v>
      </c>
      <c r="E36" s="3" t="s">
        <v>92</v>
      </c>
      <c r="F36" s="5">
        <v>41734</v>
      </c>
      <c r="G36" s="5">
        <f t="shared" si="0"/>
        <v>41737</v>
      </c>
      <c r="H36" s="3" t="s">
        <v>137</v>
      </c>
      <c r="I36" s="3" t="s">
        <v>159</v>
      </c>
      <c r="J36" s="3">
        <v>300</v>
      </c>
      <c r="K36" s="3">
        <v>10</v>
      </c>
      <c r="L36" s="3" t="s">
        <v>60</v>
      </c>
      <c r="M36" s="9">
        <v>9.9</v>
      </c>
      <c r="N36" s="9">
        <f t="shared" si="1"/>
        <v>2970</v>
      </c>
    </row>
    <row r="37" spans="1:14" x14ac:dyDescent="0.25">
      <c r="A37" s="3" t="s">
        <v>78</v>
      </c>
      <c r="B37" s="3" t="s">
        <v>74</v>
      </c>
      <c r="C37" s="3" t="s">
        <v>70</v>
      </c>
      <c r="D37" s="3" t="s">
        <v>82</v>
      </c>
      <c r="E37" s="3" t="s">
        <v>111</v>
      </c>
      <c r="F37" s="5">
        <v>41745</v>
      </c>
      <c r="G37" s="5">
        <f t="shared" si="0"/>
        <v>41748</v>
      </c>
      <c r="H37" s="3" t="s">
        <v>137</v>
      </c>
      <c r="I37" s="3" t="s">
        <v>159</v>
      </c>
      <c r="J37" s="3">
        <v>100</v>
      </c>
      <c r="K37" s="3">
        <v>8</v>
      </c>
      <c r="L37" s="3" t="s">
        <v>60</v>
      </c>
      <c r="M37" s="9">
        <v>6.9</v>
      </c>
      <c r="N37" s="9">
        <f t="shared" si="1"/>
        <v>690</v>
      </c>
    </row>
    <row r="38" spans="1:14" x14ac:dyDescent="0.25">
      <c r="A38" s="3" t="s">
        <v>78</v>
      </c>
      <c r="B38" s="3" t="s">
        <v>74</v>
      </c>
      <c r="C38" s="3" t="s">
        <v>70</v>
      </c>
      <c r="D38" s="3" t="s">
        <v>82</v>
      </c>
      <c r="E38" s="3" t="s">
        <v>98</v>
      </c>
      <c r="F38" s="5">
        <v>41736</v>
      </c>
      <c r="G38" s="5">
        <f t="shared" si="0"/>
        <v>41739</v>
      </c>
      <c r="H38" s="3" t="s">
        <v>141</v>
      </c>
      <c r="I38" s="3" t="s">
        <v>160</v>
      </c>
      <c r="J38" s="3">
        <v>800</v>
      </c>
      <c r="K38" s="3">
        <v>12</v>
      </c>
      <c r="L38" s="3" t="s">
        <v>60</v>
      </c>
      <c r="M38" s="10">
        <v>11.9</v>
      </c>
      <c r="N38" s="9">
        <f t="shared" si="1"/>
        <v>9520</v>
      </c>
    </row>
    <row r="39" spans="1:14" x14ac:dyDescent="0.25">
      <c r="A39" s="3" t="s">
        <v>78</v>
      </c>
      <c r="B39" s="3" t="s">
        <v>74</v>
      </c>
      <c r="C39" s="3" t="s">
        <v>70</v>
      </c>
      <c r="D39" s="3" t="s">
        <v>82</v>
      </c>
      <c r="E39" s="3" t="s">
        <v>117</v>
      </c>
      <c r="F39" s="5">
        <v>41754</v>
      </c>
      <c r="G39" s="5">
        <f t="shared" si="0"/>
        <v>41757</v>
      </c>
      <c r="H39" s="3" t="s">
        <v>141</v>
      </c>
      <c r="I39" s="3" t="s">
        <v>160</v>
      </c>
      <c r="J39" s="3">
        <v>1300</v>
      </c>
      <c r="K39" s="3">
        <v>2</v>
      </c>
      <c r="L39" s="3" t="s">
        <v>60</v>
      </c>
      <c r="M39" s="10">
        <v>2.9</v>
      </c>
      <c r="N39" s="9">
        <f t="shared" si="1"/>
        <v>3770</v>
      </c>
    </row>
    <row r="40" spans="1:14" x14ac:dyDescent="0.25">
      <c r="A40" s="3" t="s">
        <v>79</v>
      </c>
      <c r="B40" s="3" t="s">
        <v>76</v>
      </c>
      <c r="C40" s="3" t="s">
        <v>72</v>
      </c>
      <c r="D40" s="3" t="s">
        <v>84</v>
      </c>
      <c r="E40" s="3" t="s">
        <v>115</v>
      </c>
      <c r="F40" s="5">
        <v>41753</v>
      </c>
      <c r="G40" s="5">
        <f t="shared" si="0"/>
        <v>41756</v>
      </c>
      <c r="H40" s="3" t="s">
        <v>134</v>
      </c>
      <c r="I40" s="3" t="s">
        <v>161</v>
      </c>
      <c r="J40" s="3">
        <v>500</v>
      </c>
      <c r="K40" s="3">
        <v>6</v>
      </c>
      <c r="L40" s="3" t="s">
        <v>177</v>
      </c>
      <c r="M40" s="9">
        <v>86.25</v>
      </c>
      <c r="N40" s="9">
        <f t="shared" si="1"/>
        <v>43125</v>
      </c>
    </row>
    <row r="41" spans="1:14" x14ac:dyDescent="0.25">
      <c r="A41" s="3" t="s">
        <v>8</v>
      </c>
      <c r="B41" s="3" t="s">
        <v>9</v>
      </c>
      <c r="C41" s="3" t="s">
        <v>10</v>
      </c>
      <c r="D41" s="3" t="s">
        <v>67</v>
      </c>
      <c r="E41" s="3" t="s">
        <v>26</v>
      </c>
      <c r="F41" s="5">
        <v>41736</v>
      </c>
      <c r="G41" s="5">
        <f t="shared" si="0"/>
        <v>41739</v>
      </c>
      <c r="H41" s="3" t="s">
        <v>50</v>
      </c>
      <c r="I41" s="3" t="s">
        <v>40</v>
      </c>
      <c r="J41" s="3">
        <v>2400</v>
      </c>
      <c r="K41" s="3">
        <v>2</v>
      </c>
      <c r="L41" s="3" t="s">
        <v>60</v>
      </c>
      <c r="M41" s="9">
        <v>14.9</v>
      </c>
      <c r="N41" s="9">
        <f t="shared" si="1"/>
        <v>35760</v>
      </c>
    </row>
    <row r="42" spans="1:14" x14ac:dyDescent="0.25">
      <c r="A42" s="3" t="s">
        <v>79</v>
      </c>
      <c r="B42" s="3" t="s">
        <v>76</v>
      </c>
      <c r="C42" s="3" t="s">
        <v>72</v>
      </c>
      <c r="D42" s="3" t="s">
        <v>84</v>
      </c>
      <c r="E42" s="3" t="s">
        <v>113</v>
      </c>
      <c r="F42" s="5">
        <v>41753</v>
      </c>
      <c r="G42" s="5">
        <f t="shared" si="0"/>
        <v>41756</v>
      </c>
      <c r="H42" s="3" t="s">
        <v>130</v>
      </c>
      <c r="I42" s="3" t="s">
        <v>162</v>
      </c>
      <c r="J42" s="3">
        <v>300</v>
      </c>
      <c r="K42" s="3">
        <v>6</v>
      </c>
      <c r="L42" s="3" t="s">
        <v>60</v>
      </c>
      <c r="M42" s="9">
        <v>6.9</v>
      </c>
      <c r="N42" s="9">
        <f t="shared" si="1"/>
        <v>2070</v>
      </c>
    </row>
    <row r="43" spans="1:14" x14ac:dyDescent="0.25">
      <c r="A43" s="3" t="s">
        <v>80</v>
      </c>
      <c r="B43" s="3" t="s">
        <v>77</v>
      </c>
      <c r="C43" s="3" t="s">
        <v>73</v>
      </c>
      <c r="D43" s="3" t="s">
        <v>85</v>
      </c>
      <c r="E43" s="3" t="s">
        <v>122</v>
      </c>
      <c r="F43" s="5">
        <v>41759</v>
      </c>
      <c r="G43" s="5">
        <f t="shared" si="0"/>
        <v>41762</v>
      </c>
      <c r="H43" s="3" t="s">
        <v>151</v>
      </c>
      <c r="I43" s="3" t="s">
        <v>163</v>
      </c>
      <c r="J43" s="3">
        <v>100</v>
      </c>
      <c r="K43" s="3">
        <v>2</v>
      </c>
      <c r="L43" s="3" t="s">
        <v>60</v>
      </c>
      <c r="M43" s="9">
        <v>4.9000000000000004</v>
      </c>
      <c r="N43" s="9">
        <f t="shared" si="1"/>
        <v>490.00000000000006</v>
      </c>
    </row>
    <row r="44" spans="1:14" x14ac:dyDescent="0.25">
      <c r="A44" s="3" t="s">
        <v>79</v>
      </c>
      <c r="B44" s="3" t="s">
        <v>76</v>
      </c>
      <c r="C44" s="3" t="s">
        <v>72</v>
      </c>
      <c r="D44" s="3" t="s">
        <v>84</v>
      </c>
      <c r="E44" s="3" t="s">
        <v>100</v>
      </c>
      <c r="F44" s="5">
        <v>41736</v>
      </c>
      <c r="G44" s="5">
        <f t="shared" si="0"/>
        <v>41739</v>
      </c>
      <c r="H44" s="3" t="s">
        <v>142</v>
      </c>
      <c r="I44" s="3" t="s">
        <v>164</v>
      </c>
      <c r="J44" s="3">
        <v>1000</v>
      </c>
      <c r="K44" s="3">
        <v>8</v>
      </c>
      <c r="L44" s="3" t="s">
        <v>60</v>
      </c>
      <c r="M44" s="9">
        <v>11.9</v>
      </c>
      <c r="N44" s="9">
        <f t="shared" si="1"/>
        <v>11900</v>
      </c>
    </row>
    <row r="45" spans="1:14" x14ac:dyDescent="0.25">
      <c r="A45" s="3" t="s">
        <v>79</v>
      </c>
      <c r="B45" s="3" t="s">
        <v>76</v>
      </c>
      <c r="C45" s="3" t="s">
        <v>72</v>
      </c>
      <c r="D45" s="3" t="s">
        <v>84</v>
      </c>
      <c r="E45" s="3" t="s">
        <v>101</v>
      </c>
      <c r="F45" s="5">
        <v>41736</v>
      </c>
      <c r="G45" s="5">
        <f t="shared" si="0"/>
        <v>41739</v>
      </c>
      <c r="H45" s="3" t="s">
        <v>143</v>
      </c>
      <c r="I45" s="3" t="s">
        <v>165</v>
      </c>
      <c r="J45" s="3">
        <v>400</v>
      </c>
      <c r="K45" s="3">
        <v>8</v>
      </c>
      <c r="L45" s="3" t="s">
        <v>177</v>
      </c>
      <c r="M45" s="9">
        <v>148.75</v>
      </c>
      <c r="N45" s="9">
        <f t="shared" si="1"/>
        <v>59500</v>
      </c>
    </row>
    <row r="46" spans="1:14" x14ac:dyDescent="0.25">
      <c r="A46" s="3" t="s">
        <v>79</v>
      </c>
      <c r="B46" s="3" t="s">
        <v>76</v>
      </c>
      <c r="C46" s="3" t="s">
        <v>72</v>
      </c>
      <c r="D46" s="3" t="s">
        <v>84</v>
      </c>
      <c r="E46" s="3" t="s">
        <v>121</v>
      </c>
      <c r="F46" s="5">
        <v>41759</v>
      </c>
      <c r="G46" s="5">
        <f t="shared" si="0"/>
        <v>41762</v>
      </c>
      <c r="H46" s="3" t="s">
        <v>143</v>
      </c>
      <c r="I46" s="3" t="s">
        <v>165</v>
      </c>
      <c r="J46" s="3">
        <v>700</v>
      </c>
      <c r="K46" s="3">
        <v>6</v>
      </c>
      <c r="L46" s="3" t="s">
        <v>177</v>
      </c>
      <c r="M46" s="9">
        <v>86.25</v>
      </c>
      <c r="N46" s="9">
        <f t="shared" si="1"/>
        <v>60375</v>
      </c>
    </row>
    <row r="47" spans="1:14" x14ac:dyDescent="0.25">
      <c r="A47" s="3" t="s">
        <v>78</v>
      </c>
      <c r="B47" s="3" t="s">
        <v>74</v>
      </c>
      <c r="C47" s="3" t="s">
        <v>70</v>
      </c>
      <c r="D47" s="3" t="s">
        <v>82</v>
      </c>
      <c r="E47" s="3" t="s">
        <v>88</v>
      </c>
      <c r="F47" s="5">
        <v>41732</v>
      </c>
      <c r="G47" s="5">
        <f t="shared" si="0"/>
        <v>41735</v>
      </c>
      <c r="H47" s="3" t="s">
        <v>133</v>
      </c>
      <c r="I47" s="3" t="s">
        <v>166</v>
      </c>
      <c r="J47" s="3">
        <v>300</v>
      </c>
      <c r="K47" s="3">
        <v>8</v>
      </c>
      <c r="L47" s="3" t="s">
        <v>60</v>
      </c>
      <c r="M47" s="9">
        <v>6.9</v>
      </c>
      <c r="N47" s="9">
        <f t="shared" si="1"/>
        <v>2070</v>
      </c>
    </row>
    <row r="48" spans="1:14" x14ac:dyDescent="0.25">
      <c r="A48" s="3" t="s">
        <v>78</v>
      </c>
      <c r="B48" s="3" t="s">
        <v>74</v>
      </c>
      <c r="C48" s="3" t="s">
        <v>70</v>
      </c>
      <c r="D48" s="3" t="s">
        <v>82</v>
      </c>
      <c r="E48" s="3" t="s">
        <v>110</v>
      </c>
      <c r="F48" s="5">
        <v>41743</v>
      </c>
      <c r="G48" s="5">
        <f t="shared" si="0"/>
        <v>41746</v>
      </c>
      <c r="H48" s="3" t="s">
        <v>133</v>
      </c>
      <c r="I48" s="3" t="s">
        <v>166</v>
      </c>
      <c r="J48" s="3">
        <v>1300</v>
      </c>
      <c r="K48" s="3">
        <v>4</v>
      </c>
      <c r="L48" s="3" t="s">
        <v>60</v>
      </c>
      <c r="M48" s="10">
        <v>3.9</v>
      </c>
      <c r="N48" s="9">
        <f t="shared" si="1"/>
        <v>5070</v>
      </c>
    </row>
    <row r="49" spans="1:14" x14ac:dyDescent="0.25">
      <c r="A49" s="3" t="s">
        <v>79</v>
      </c>
      <c r="B49" s="3" t="s">
        <v>76</v>
      </c>
      <c r="C49" s="3" t="s">
        <v>72</v>
      </c>
      <c r="D49" s="3" t="s">
        <v>84</v>
      </c>
      <c r="E49" s="3" t="s">
        <v>107</v>
      </c>
      <c r="F49" s="5">
        <v>41737</v>
      </c>
      <c r="G49" s="5">
        <f t="shared" si="0"/>
        <v>41740</v>
      </c>
      <c r="H49" s="3" t="s">
        <v>150</v>
      </c>
      <c r="I49" s="3" t="s">
        <v>167</v>
      </c>
      <c r="J49" s="3">
        <v>500</v>
      </c>
      <c r="K49" s="3">
        <v>8</v>
      </c>
      <c r="L49" s="3" t="s">
        <v>177</v>
      </c>
      <c r="M49" s="9">
        <v>148.75</v>
      </c>
      <c r="N49" s="9">
        <f t="shared" si="1"/>
        <v>74375</v>
      </c>
    </row>
    <row r="50" spans="1:14" x14ac:dyDescent="0.25">
      <c r="A50" s="3" t="s">
        <v>79</v>
      </c>
      <c r="B50" s="3" t="s">
        <v>76</v>
      </c>
      <c r="C50" s="3" t="s">
        <v>72</v>
      </c>
      <c r="D50" s="3" t="s">
        <v>84</v>
      </c>
      <c r="E50" s="3" t="s">
        <v>120</v>
      </c>
      <c r="F50" s="5">
        <v>41759</v>
      </c>
      <c r="G50" s="5">
        <f t="shared" si="0"/>
        <v>41762</v>
      </c>
      <c r="H50" s="3" t="s">
        <v>149</v>
      </c>
      <c r="I50" s="3" t="s">
        <v>168</v>
      </c>
      <c r="J50" s="3">
        <v>600</v>
      </c>
      <c r="K50" s="3">
        <v>4</v>
      </c>
      <c r="L50" s="3" t="s">
        <v>60</v>
      </c>
      <c r="M50" s="9">
        <v>4.9000000000000004</v>
      </c>
      <c r="N50" s="9">
        <f t="shared" si="1"/>
        <v>2940</v>
      </c>
    </row>
    <row r="51" spans="1:14" x14ac:dyDescent="0.25">
      <c r="A51" s="3" t="s">
        <v>78</v>
      </c>
      <c r="B51" s="3" t="s">
        <v>74</v>
      </c>
      <c r="C51" s="3" t="s">
        <v>70</v>
      </c>
      <c r="D51" s="3" t="s">
        <v>82</v>
      </c>
      <c r="E51" s="3" t="s">
        <v>87</v>
      </c>
      <c r="F51" s="5">
        <v>41732</v>
      </c>
      <c r="G51" s="5">
        <f t="shared" si="0"/>
        <v>41735</v>
      </c>
      <c r="H51" s="3" t="s">
        <v>131</v>
      </c>
      <c r="I51" s="3" t="s">
        <v>169</v>
      </c>
      <c r="J51" s="3">
        <v>500</v>
      </c>
      <c r="K51" s="3">
        <v>10</v>
      </c>
      <c r="L51" s="3" t="s">
        <v>60</v>
      </c>
      <c r="M51" s="9">
        <v>9.9</v>
      </c>
      <c r="N51" s="9">
        <f t="shared" si="1"/>
        <v>4950</v>
      </c>
    </row>
    <row r="52" spans="1:14" x14ac:dyDescent="0.25">
      <c r="A52" s="3" t="s">
        <v>78</v>
      </c>
      <c r="B52" s="3" t="s">
        <v>74</v>
      </c>
      <c r="C52" s="3" t="s">
        <v>70</v>
      </c>
      <c r="D52" s="3" t="s">
        <v>82</v>
      </c>
      <c r="E52" s="3" t="s">
        <v>109</v>
      </c>
      <c r="F52" s="5">
        <v>41743</v>
      </c>
      <c r="G52" s="5">
        <f t="shared" si="0"/>
        <v>41746</v>
      </c>
      <c r="H52" s="3" t="s">
        <v>131</v>
      </c>
      <c r="I52" s="3" t="s">
        <v>169</v>
      </c>
      <c r="J52" s="3">
        <v>1000</v>
      </c>
      <c r="K52" s="3">
        <v>2</v>
      </c>
      <c r="L52" s="3" t="s">
        <v>60</v>
      </c>
      <c r="M52" s="10">
        <v>2.9</v>
      </c>
      <c r="N52" s="9">
        <f t="shared" si="1"/>
        <v>2900</v>
      </c>
    </row>
    <row r="53" spans="1:14" x14ac:dyDescent="0.25">
      <c r="A53" s="3" t="s">
        <v>8</v>
      </c>
      <c r="B53" s="3" t="s">
        <v>9</v>
      </c>
      <c r="C53" s="3" t="s">
        <v>10</v>
      </c>
      <c r="D53" s="3" t="s">
        <v>67</v>
      </c>
      <c r="E53" s="3" t="s">
        <v>29</v>
      </c>
      <c r="F53" s="5">
        <v>41744</v>
      </c>
      <c r="G53" s="5">
        <v>41753</v>
      </c>
      <c r="H53" s="3" t="s">
        <v>53</v>
      </c>
      <c r="I53" s="3" t="s">
        <v>43</v>
      </c>
      <c r="J53" s="3">
        <v>4000</v>
      </c>
      <c r="K53" s="3">
        <v>6</v>
      </c>
      <c r="L53" s="3" t="s">
        <v>60</v>
      </c>
      <c r="M53" s="9">
        <v>12.9</v>
      </c>
      <c r="N53" s="9">
        <f t="shared" si="1"/>
        <v>51600</v>
      </c>
    </row>
    <row r="54" spans="1:14" x14ac:dyDescent="0.25">
      <c r="A54" s="3" t="s">
        <v>79</v>
      </c>
      <c r="B54" s="3" t="s">
        <v>76</v>
      </c>
      <c r="C54" s="3" t="s">
        <v>72</v>
      </c>
      <c r="D54" s="3" t="s">
        <v>84</v>
      </c>
      <c r="E54" s="3" t="s">
        <v>114</v>
      </c>
      <c r="F54" s="5">
        <v>41753</v>
      </c>
      <c r="G54" s="5">
        <f t="shared" ref="G54:G66" si="2">F54+3</f>
        <v>41756</v>
      </c>
      <c r="H54" s="3" t="s">
        <v>136</v>
      </c>
      <c r="I54" s="3" t="s">
        <v>176</v>
      </c>
      <c r="J54" s="3">
        <v>100</v>
      </c>
      <c r="K54" s="3">
        <v>4</v>
      </c>
      <c r="L54" s="3" t="s">
        <v>60</v>
      </c>
      <c r="M54" s="9">
        <v>4.9000000000000004</v>
      </c>
      <c r="N54" s="9">
        <f t="shared" si="1"/>
        <v>490.00000000000006</v>
      </c>
    </row>
    <row r="55" spans="1:14" x14ac:dyDescent="0.25">
      <c r="A55" s="3" t="s">
        <v>8</v>
      </c>
      <c r="B55" s="3" t="s">
        <v>9</v>
      </c>
      <c r="C55" s="3" t="s">
        <v>10</v>
      </c>
      <c r="D55" s="3" t="s">
        <v>67</v>
      </c>
      <c r="E55" s="3" t="s">
        <v>23</v>
      </c>
      <c r="F55" s="5">
        <v>41732</v>
      </c>
      <c r="G55" s="5">
        <f t="shared" si="2"/>
        <v>41735</v>
      </c>
      <c r="H55" s="3" t="s">
        <v>48</v>
      </c>
      <c r="I55" s="3" t="s">
        <v>38</v>
      </c>
      <c r="J55" s="3">
        <v>400</v>
      </c>
      <c r="K55" s="3">
        <v>2</v>
      </c>
      <c r="L55" s="3" t="s">
        <v>60</v>
      </c>
      <c r="M55" s="9">
        <v>14.9</v>
      </c>
      <c r="N55" s="9">
        <f t="shared" si="1"/>
        <v>5960</v>
      </c>
    </row>
    <row r="56" spans="1:14" x14ac:dyDescent="0.25">
      <c r="A56" s="3" t="s">
        <v>8</v>
      </c>
      <c r="B56" s="3" t="s">
        <v>9</v>
      </c>
      <c r="C56" s="3" t="s">
        <v>10</v>
      </c>
      <c r="D56" s="3" t="s">
        <v>67</v>
      </c>
      <c r="E56" s="3" t="s">
        <v>25</v>
      </c>
      <c r="F56" s="5">
        <v>41734</v>
      </c>
      <c r="G56" s="5">
        <f t="shared" si="2"/>
        <v>41737</v>
      </c>
      <c r="H56" s="3" t="s">
        <v>49</v>
      </c>
      <c r="I56" s="3" t="s">
        <v>39</v>
      </c>
      <c r="J56" s="3">
        <v>3000</v>
      </c>
      <c r="K56" s="3">
        <v>4</v>
      </c>
      <c r="L56" s="3" t="s">
        <v>60</v>
      </c>
      <c r="M56" s="9">
        <v>11.9</v>
      </c>
      <c r="N56" s="9">
        <f t="shared" si="1"/>
        <v>35700</v>
      </c>
    </row>
    <row r="57" spans="1:14" x14ac:dyDescent="0.25">
      <c r="A57" s="3" t="s">
        <v>81</v>
      </c>
      <c r="B57" s="3" t="s">
        <v>75</v>
      </c>
      <c r="C57" s="3" t="s">
        <v>71</v>
      </c>
      <c r="D57" s="3" t="s">
        <v>83</v>
      </c>
      <c r="E57" s="3" t="s">
        <v>99</v>
      </c>
      <c r="F57" s="5">
        <v>41736</v>
      </c>
      <c r="G57" s="5">
        <f t="shared" si="2"/>
        <v>41739</v>
      </c>
      <c r="H57" s="3" t="s">
        <v>135</v>
      </c>
      <c r="I57" s="3" t="s">
        <v>170</v>
      </c>
      <c r="J57" s="3">
        <v>100</v>
      </c>
      <c r="K57" s="3">
        <v>2</v>
      </c>
      <c r="L57" s="3" t="s">
        <v>60</v>
      </c>
      <c r="M57" s="9">
        <v>3.9</v>
      </c>
      <c r="N57" s="9">
        <f t="shared" si="1"/>
        <v>390</v>
      </c>
    </row>
    <row r="58" spans="1:14" x14ac:dyDescent="0.25">
      <c r="A58" s="3" t="s">
        <v>81</v>
      </c>
      <c r="B58" s="3" t="s">
        <v>75</v>
      </c>
      <c r="C58" s="3" t="s">
        <v>71</v>
      </c>
      <c r="D58" s="3" t="s">
        <v>83</v>
      </c>
      <c r="E58" s="3" t="s">
        <v>124</v>
      </c>
      <c r="F58" s="5">
        <v>41757</v>
      </c>
      <c r="G58" s="5">
        <f t="shared" si="2"/>
        <v>41760</v>
      </c>
      <c r="H58" s="3" t="s">
        <v>135</v>
      </c>
      <c r="I58" s="3" t="s">
        <v>170</v>
      </c>
      <c r="J58" s="3">
        <v>600</v>
      </c>
      <c r="K58" s="3">
        <v>2</v>
      </c>
      <c r="L58" s="3" t="s">
        <v>60</v>
      </c>
      <c r="M58" s="9">
        <v>3.9</v>
      </c>
      <c r="N58" s="9">
        <f t="shared" si="1"/>
        <v>2340</v>
      </c>
    </row>
    <row r="59" spans="1:14" x14ac:dyDescent="0.25">
      <c r="A59" s="3" t="s">
        <v>80</v>
      </c>
      <c r="B59" s="3" t="s">
        <v>77</v>
      </c>
      <c r="C59" s="3" t="s">
        <v>73</v>
      </c>
      <c r="D59" s="3" t="s">
        <v>85</v>
      </c>
      <c r="E59" s="3" t="s">
        <v>91</v>
      </c>
      <c r="F59" s="5">
        <v>41732</v>
      </c>
      <c r="G59" s="5">
        <f t="shared" si="2"/>
        <v>41735</v>
      </c>
      <c r="H59" s="3" t="s">
        <v>145</v>
      </c>
      <c r="I59" s="3" t="s">
        <v>171</v>
      </c>
      <c r="J59" s="3">
        <v>800</v>
      </c>
      <c r="K59" s="3">
        <v>2</v>
      </c>
      <c r="L59" s="3" t="s">
        <v>60</v>
      </c>
      <c r="M59" s="9">
        <v>4.9000000000000004</v>
      </c>
      <c r="N59" s="9">
        <f t="shared" si="1"/>
        <v>3920.0000000000005</v>
      </c>
    </row>
    <row r="60" spans="1:14" x14ac:dyDescent="0.25">
      <c r="A60" s="3" t="s">
        <v>80</v>
      </c>
      <c r="B60" s="3" t="s">
        <v>77</v>
      </c>
      <c r="C60" s="3" t="s">
        <v>73</v>
      </c>
      <c r="D60" s="3" t="s">
        <v>85</v>
      </c>
      <c r="E60" s="3" t="s">
        <v>105</v>
      </c>
      <c r="F60" s="5">
        <v>41737</v>
      </c>
      <c r="G60" s="5">
        <f t="shared" si="2"/>
        <v>41740</v>
      </c>
      <c r="H60" s="3" t="s">
        <v>145</v>
      </c>
      <c r="I60" s="3" t="s">
        <v>171</v>
      </c>
      <c r="J60" s="3">
        <v>900</v>
      </c>
      <c r="K60" s="3">
        <v>4</v>
      </c>
      <c r="L60" s="3" t="s">
        <v>60</v>
      </c>
      <c r="M60" s="9">
        <v>7.9</v>
      </c>
      <c r="N60" s="9">
        <f t="shared" si="1"/>
        <v>7110</v>
      </c>
    </row>
    <row r="61" spans="1:14" x14ac:dyDescent="0.25">
      <c r="A61" s="3" t="s">
        <v>81</v>
      </c>
      <c r="B61" s="3" t="s">
        <v>75</v>
      </c>
      <c r="C61" s="3" t="s">
        <v>71</v>
      </c>
      <c r="D61" s="3" t="s">
        <v>83</v>
      </c>
      <c r="E61" s="3" t="s">
        <v>94</v>
      </c>
      <c r="F61" s="5">
        <v>41734</v>
      </c>
      <c r="G61" s="5">
        <f t="shared" si="2"/>
        <v>41737</v>
      </c>
      <c r="H61" s="3" t="s">
        <v>132</v>
      </c>
      <c r="I61" s="3" t="s">
        <v>172</v>
      </c>
      <c r="J61" s="3">
        <v>800</v>
      </c>
      <c r="K61" s="3">
        <v>6</v>
      </c>
      <c r="L61" s="3" t="s">
        <v>60</v>
      </c>
      <c r="M61" s="9">
        <v>9.9</v>
      </c>
      <c r="N61" s="9">
        <f t="shared" si="1"/>
        <v>7920</v>
      </c>
    </row>
    <row r="62" spans="1:14" x14ac:dyDescent="0.25">
      <c r="A62" s="3" t="s">
        <v>81</v>
      </c>
      <c r="B62" s="3" t="s">
        <v>75</v>
      </c>
      <c r="C62" s="3" t="s">
        <v>71</v>
      </c>
      <c r="D62" s="3" t="s">
        <v>83</v>
      </c>
      <c r="E62" s="3" t="s">
        <v>119</v>
      </c>
      <c r="F62" s="5">
        <v>41754</v>
      </c>
      <c r="G62" s="5">
        <f t="shared" si="2"/>
        <v>41757</v>
      </c>
      <c r="H62" s="3" t="s">
        <v>132</v>
      </c>
      <c r="I62" s="3" t="s">
        <v>172</v>
      </c>
      <c r="J62" s="3">
        <v>400</v>
      </c>
      <c r="K62" s="3">
        <v>4</v>
      </c>
      <c r="L62" s="3" t="s">
        <v>60</v>
      </c>
      <c r="M62" s="9">
        <v>6.9</v>
      </c>
      <c r="N62" s="9">
        <f t="shared" si="1"/>
        <v>2760</v>
      </c>
    </row>
    <row r="63" spans="1:14" x14ac:dyDescent="0.25">
      <c r="A63" s="3" t="s">
        <v>79</v>
      </c>
      <c r="B63" s="3" t="s">
        <v>76</v>
      </c>
      <c r="C63" s="3" t="s">
        <v>72</v>
      </c>
      <c r="D63" s="3" t="s">
        <v>84</v>
      </c>
      <c r="E63" s="3" t="s">
        <v>95</v>
      </c>
      <c r="F63" s="5">
        <v>41734</v>
      </c>
      <c r="G63" s="5">
        <f t="shared" si="2"/>
        <v>41737</v>
      </c>
      <c r="H63" s="3" t="s">
        <v>139</v>
      </c>
      <c r="I63" s="3" t="s">
        <v>173</v>
      </c>
      <c r="J63" s="3">
        <v>300</v>
      </c>
      <c r="K63" s="3">
        <v>2</v>
      </c>
      <c r="L63" s="3" t="s">
        <v>60</v>
      </c>
      <c r="M63" s="9">
        <v>3.9</v>
      </c>
      <c r="N63" s="9">
        <f t="shared" si="1"/>
        <v>1170</v>
      </c>
    </row>
    <row r="64" spans="1:14" x14ac:dyDescent="0.25">
      <c r="A64" s="3" t="s">
        <v>80</v>
      </c>
      <c r="B64" s="3" t="s">
        <v>77</v>
      </c>
      <c r="C64" s="3" t="s">
        <v>73</v>
      </c>
      <c r="D64" s="3" t="s">
        <v>85</v>
      </c>
      <c r="E64" s="3" t="s">
        <v>96</v>
      </c>
      <c r="F64" s="5">
        <v>41734</v>
      </c>
      <c r="G64" s="5">
        <f t="shared" si="2"/>
        <v>41737</v>
      </c>
      <c r="H64" s="3" t="s">
        <v>148</v>
      </c>
      <c r="I64" s="3" t="s">
        <v>174</v>
      </c>
      <c r="J64" s="3">
        <v>500</v>
      </c>
      <c r="K64" s="3">
        <v>4</v>
      </c>
      <c r="L64" s="3" t="s">
        <v>60</v>
      </c>
      <c r="M64" s="9">
        <v>7.9</v>
      </c>
      <c r="N64" s="9">
        <f t="shared" si="1"/>
        <v>3950</v>
      </c>
    </row>
    <row r="65" spans="1:14" x14ac:dyDescent="0.25">
      <c r="A65" s="3" t="s">
        <v>80</v>
      </c>
      <c r="B65" s="3" t="s">
        <v>77</v>
      </c>
      <c r="C65" s="3" t="s">
        <v>73</v>
      </c>
      <c r="D65" s="3" t="s">
        <v>85</v>
      </c>
      <c r="E65" s="3" t="s">
        <v>116</v>
      </c>
      <c r="F65" s="5">
        <v>41753</v>
      </c>
      <c r="G65" s="5">
        <f t="shared" si="2"/>
        <v>41756</v>
      </c>
      <c r="H65" s="3" t="s">
        <v>148</v>
      </c>
      <c r="I65" s="3" t="s">
        <v>174</v>
      </c>
      <c r="J65" s="3">
        <v>500</v>
      </c>
      <c r="K65" s="3">
        <v>2</v>
      </c>
      <c r="L65" s="3" t="s">
        <v>60</v>
      </c>
      <c r="M65" s="9">
        <v>4.9000000000000004</v>
      </c>
      <c r="N65" s="9">
        <f t="shared" si="1"/>
        <v>2450</v>
      </c>
    </row>
    <row r="66" spans="1:14" x14ac:dyDescent="0.25">
      <c r="A66" s="3" t="s">
        <v>8</v>
      </c>
      <c r="B66" s="3" t="s">
        <v>9</v>
      </c>
      <c r="C66" s="3" t="s">
        <v>10</v>
      </c>
      <c r="D66" s="3" t="s">
        <v>67</v>
      </c>
      <c r="E66" s="3" t="s">
        <v>33</v>
      </c>
      <c r="F66" s="5">
        <v>41753</v>
      </c>
      <c r="G66" s="5">
        <f t="shared" si="2"/>
        <v>41756</v>
      </c>
      <c r="H66" s="3" t="s">
        <v>55</v>
      </c>
      <c r="I66" s="3" t="s">
        <v>45</v>
      </c>
      <c r="J66" s="3">
        <v>3000</v>
      </c>
      <c r="K66" s="3">
        <v>2</v>
      </c>
      <c r="L66" s="3" t="s">
        <v>60</v>
      </c>
      <c r="M66" s="9">
        <v>14.9</v>
      </c>
      <c r="N66" s="9">
        <f t="shared" si="1"/>
        <v>44700</v>
      </c>
    </row>
  </sheetData>
  <sortState ref="A11:N66">
    <sortCondition ref="H11:H66"/>
  </sortState>
  <mergeCells count="15">
    <mergeCell ref="H7:N7"/>
    <mergeCell ref="H8:N8"/>
    <mergeCell ref="A9:N9"/>
    <mergeCell ref="A6:G6"/>
    <mergeCell ref="A7:G7"/>
    <mergeCell ref="A8:G8"/>
    <mergeCell ref="H6:N6"/>
    <mergeCell ref="A1:N1"/>
    <mergeCell ref="H3:N3"/>
    <mergeCell ref="A2:N2"/>
    <mergeCell ref="A3:G3"/>
    <mergeCell ref="A5:G5"/>
    <mergeCell ref="A4:G4"/>
    <mergeCell ref="H4:N4"/>
    <mergeCell ref="H5:N5"/>
  </mergeCells>
  <pageMargins left="0.7" right="0.7" top="0.75" bottom="0.75" header="0.3" footer="0.3"/>
  <pageSetup scale="65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Sales Report</vt:lpstr>
      <vt:lpstr>Product Line Sales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Hussey</dc:creator>
  <cp:lastModifiedBy>Don Hussey</cp:lastModifiedBy>
  <cp:lastPrinted>2014-08-13T17:43:34Z</cp:lastPrinted>
  <dcterms:created xsi:type="dcterms:W3CDTF">2014-08-13T15:53:38Z</dcterms:created>
  <dcterms:modified xsi:type="dcterms:W3CDTF">2017-10-23T16:41:07Z</dcterms:modified>
</cp:coreProperties>
</file>